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N:\tchu1981雲端\NYMU職員(子資料夾有條件共用)\陽明體育室(體育室教職員共用)\04.代表隊業務\04.表單\V01.常用表單格式1130115更新\"/>
    </mc:Choice>
  </mc:AlternateContent>
  <xr:revisionPtr revIDLastSave="0" documentId="13_ncr:1_{3D6431A4-7904-43B9-A695-9721EC6F06D8}" xr6:coauthVersionLast="36" xr6:coauthVersionMax="36" xr10:uidLastSave="{00000000-0000-0000-0000-000000000000}"/>
  <bookViews>
    <workbookView xWindow="0" yWindow="0" windowWidth="19200" windowHeight="7020" activeTab="2" xr2:uid="{00000000-000D-0000-FFFF-FFFF00000000}"/>
  </bookViews>
  <sheets>
    <sheet name="球員資料 (範例)" sheetId="1" r:id="rId1"/>
    <sheet name="球員資料" sheetId="2" r:id="rId2"/>
    <sheet name="印領清冊" sheetId="3" r:id="rId3"/>
    <sheet name="保險名冊LOCK" sheetId="4" r:id="rId4"/>
    <sheet name="校內公假名單LOCK" sheetId="5" r:id="rId5"/>
    <sheet name="實習公假名單LOCK" sheetId="6" r:id="rId6"/>
    <sheet name="預算報告表LOCK" sheetId="7" r:id="rId7"/>
  </sheets>
  <calcPr calcId="191029"/>
  <extLst>
    <ext uri="GoogleSheetsCustomDataVersion1">
      <go:sheetsCustomData xmlns:go="http://customooxmlschemas.google.com/" r:id="rId11" roundtripDataSignature="AMtx7mhWuIms69ReqK6Oo932AXGI8lzUNg==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5" i="3"/>
  <c r="M8" i="4" l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7" i="4"/>
  <c r="C3" i="4"/>
  <c r="F12" i="7" l="1"/>
  <c r="H12" i="7" s="1"/>
  <c r="F11" i="7"/>
  <c r="H11" i="7" s="1"/>
  <c r="F10" i="7"/>
  <c r="H10" i="7" s="1"/>
  <c r="F8" i="7"/>
  <c r="E8" i="7"/>
  <c r="H9" i="7" s="1"/>
  <c r="F7" i="7"/>
  <c r="F6" i="7"/>
  <c r="B3" i="7"/>
  <c r="D2" i="7"/>
  <c r="B2" i="7"/>
  <c r="H1" i="7"/>
  <c r="F1" i="7"/>
  <c r="C1" i="7"/>
  <c r="F24" i="6"/>
  <c r="E24" i="6"/>
  <c r="D24" i="6"/>
  <c r="C24" i="6"/>
  <c r="B24" i="6"/>
  <c r="F23" i="6"/>
  <c r="E23" i="6"/>
  <c r="D23" i="6"/>
  <c r="C23" i="6"/>
  <c r="B23" i="6"/>
  <c r="F22" i="6"/>
  <c r="E22" i="6"/>
  <c r="D22" i="6"/>
  <c r="C22" i="6"/>
  <c r="B22" i="6"/>
  <c r="F21" i="6"/>
  <c r="E21" i="6"/>
  <c r="D21" i="6"/>
  <c r="C21" i="6"/>
  <c r="B21" i="6"/>
  <c r="F20" i="6"/>
  <c r="E20" i="6"/>
  <c r="D20" i="6"/>
  <c r="C20" i="6"/>
  <c r="B20" i="6"/>
  <c r="F19" i="6"/>
  <c r="E19" i="6"/>
  <c r="D19" i="6"/>
  <c r="C19" i="6"/>
  <c r="B19" i="6"/>
  <c r="F18" i="6"/>
  <c r="E18" i="6"/>
  <c r="D18" i="6"/>
  <c r="C18" i="6"/>
  <c r="B18" i="6"/>
  <c r="F17" i="6"/>
  <c r="E17" i="6"/>
  <c r="D17" i="6"/>
  <c r="C17" i="6"/>
  <c r="B17" i="6"/>
  <c r="F16" i="6"/>
  <c r="E16" i="6"/>
  <c r="D16" i="6"/>
  <c r="C16" i="6"/>
  <c r="B16" i="6"/>
  <c r="F15" i="6"/>
  <c r="E15" i="6"/>
  <c r="D15" i="6"/>
  <c r="C15" i="6"/>
  <c r="B15" i="6"/>
  <c r="F14" i="6"/>
  <c r="E14" i="6"/>
  <c r="D14" i="6"/>
  <c r="C14" i="6"/>
  <c r="B14" i="6"/>
  <c r="F13" i="6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F8" i="6"/>
  <c r="E8" i="6"/>
  <c r="D8" i="6"/>
  <c r="C8" i="6"/>
  <c r="B8" i="6"/>
  <c r="F7" i="6"/>
  <c r="E7" i="6"/>
  <c r="D7" i="6"/>
  <c r="C7" i="6"/>
  <c r="B7" i="6"/>
  <c r="F6" i="6"/>
  <c r="E6" i="6"/>
  <c r="D6" i="6"/>
  <c r="C6" i="6"/>
  <c r="B6" i="6"/>
  <c r="F5" i="6"/>
  <c r="E5" i="6"/>
  <c r="D5" i="6"/>
  <c r="C5" i="6"/>
  <c r="B5" i="6"/>
  <c r="G3" i="6"/>
  <c r="C3" i="6"/>
  <c r="G2" i="6"/>
  <c r="C2" i="6"/>
  <c r="D1" i="6"/>
  <c r="D24" i="5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F3" i="5"/>
  <c r="C3" i="5"/>
  <c r="F2" i="5"/>
  <c r="C2" i="5"/>
  <c r="C1" i="5"/>
  <c r="J26" i="4"/>
  <c r="E26" i="4"/>
  <c r="D26" i="4"/>
  <c r="C26" i="4"/>
  <c r="B26" i="4"/>
  <c r="J25" i="4"/>
  <c r="E25" i="4"/>
  <c r="D25" i="4"/>
  <c r="C25" i="4"/>
  <c r="B25" i="4"/>
  <c r="J24" i="4"/>
  <c r="E24" i="4"/>
  <c r="D24" i="4"/>
  <c r="C24" i="4"/>
  <c r="B24" i="4"/>
  <c r="J23" i="4"/>
  <c r="E23" i="4"/>
  <c r="D23" i="4"/>
  <c r="C23" i="4"/>
  <c r="B23" i="4"/>
  <c r="J22" i="4"/>
  <c r="E22" i="4"/>
  <c r="D22" i="4"/>
  <c r="C22" i="4"/>
  <c r="B22" i="4"/>
  <c r="J21" i="4"/>
  <c r="E21" i="4"/>
  <c r="D21" i="4"/>
  <c r="C21" i="4"/>
  <c r="B21" i="4"/>
  <c r="J20" i="4"/>
  <c r="E20" i="4"/>
  <c r="D20" i="4"/>
  <c r="C20" i="4"/>
  <c r="B20" i="4"/>
  <c r="J19" i="4"/>
  <c r="E19" i="4"/>
  <c r="D19" i="4"/>
  <c r="C19" i="4"/>
  <c r="B19" i="4"/>
  <c r="J18" i="4"/>
  <c r="E18" i="4"/>
  <c r="D18" i="4"/>
  <c r="C18" i="4"/>
  <c r="B18" i="4"/>
  <c r="J17" i="4"/>
  <c r="E17" i="4"/>
  <c r="D17" i="4"/>
  <c r="C17" i="4"/>
  <c r="B17" i="4"/>
  <c r="J16" i="4"/>
  <c r="E16" i="4"/>
  <c r="D16" i="4"/>
  <c r="C16" i="4"/>
  <c r="B16" i="4"/>
  <c r="J15" i="4"/>
  <c r="E15" i="4"/>
  <c r="D15" i="4"/>
  <c r="C15" i="4"/>
  <c r="B15" i="4"/>
  <c r="J14" i="4"/>
  <c r="E14" i="4"/>
  <c r="D14" i="4"/>
  <c r="C14" i="4"/>
  <c r="B14" i="4"/>
  <c r="J13" i="4"/>
  <c r="E13" i="4"/>
  <c r="D13" i="4"/>
  <c r="C13" i="4"/>
  <c r="B13" i="4"/>
  <c r="J12" i="4"/>
  <c r="E12" i="4"/>
  <c r="D12" i="4"/>
  <c r="C12" i="4"/>
  <c r="B12" i="4"/>
  <c r="J11" i="4"/>
  <c r="E11" i="4"/>
  <c r="D11" i="4"/>
  <c r="C11" i="4"/>
  <c r="B11" i="4"/>
  <c r="J10" i="4"/>
  <c r="E10" i="4"/>
  <c r="D10" i="4"/>
  <c r="C10" i="4"/>
  <c r="B10" i="4"/>
  <c r="J9" i="4"/>
  <c r="E9" i="4"/>
  <c r="D9" i="4"/>
  <c r="C9" i="4"/>
  <c r="B9" i="4"/>
  <c r="J8" i="4"/>
  <c r="E8" i="4"/>
  <c r="D8" i="4"/>
  <c r="C8" i="4"/>
  <c r="B8" i="4"/>
  <c r="J7" i="4"/>
  <c r="E7" i="4"/>
  <c r="D7" i="4"/>
  <c r="C7" i="4"/>
  <c r="B7" i="4"/>
  <c r="I3" i="4"/>
  <c r="G3" i="4"/>
  <c r="E3" i="4"/>
  <c r="I2" i="4"/>
  <c r="G2" i="4"/>
  <c r="E2" i="4"/>
  <c r="C25" i="3"/>
  <c r="F24" i="3"/>
  <c r="E24" i="3"/>
  <c r="C24" i="3"/>
  <c r="B24" i="3"/>
  <c r="F23" i="3"/>
  <c r="E23" i="3"/>
  <c r="C23" i="3"/>
  <c r="B23" i="3"/>
  <c r="F22" i="3"/>
  <c r="E22" i="3"/>
  <c r="C22" i="3"/>
  <c r="B22" i="3"/>
  <c r="F21" i="3"/>
  <c r="E21" i="3"/>
  <c r="C21" i="3"/>
  <c r="B21" i="3"/>
  <c r="F20" i="3"/>
  <c r="E20" i="3"/>
  <c r="C20" i="3"/>
  <c r="B20" i="3"/>
  <c r="F19" i="3"/>
  <c r="E19" i="3"/>
  <c r="C19" i="3"/>
  <c r="B19" i="3"/>
  <c r="F18" i="3"/>
  <c r="E18" i="3"/>
  <c r="C18" i="3"/>
  <c r="B18" i="3"/>
  <c r="F17" i="3"/>
  <c r="E17" i="3"/>
  <c r="C17" i="3"/>
  <c r="B17" i="3"/>
  <c r="F16" i="3"/>
  <c r="E16" i="3"/>
  <c r="C16" i="3"/>
  <c r="B16" i="3"/>
  <c r="F15" i="3"/>
  <c r="E15" i="3"/>
  <c r="C15" i="3"/>
  <c r="B15" i="3"/>
  <c r="F14" i="3"/>
  <c r="E14" i="3"/>
  <c r="C14" i="3"/>
  <c r="B14" i="3"/>
  <c r="F13" i="3"/>
  <c r="E13" i="3"/>
  <c r="C13" i="3"/>
  <c r="B13" i="3"/>
  <c r="F12" i="3"/>
  <c r="E12" i="3"/>
  <c r="C12" i="3"/>
  <c r="B12" i="3"/>
  <c r="F11" i="3"/>
  <c r="E11" i="3"/>
  <c r="C11" i="3"/>
  <c r="B11" i="3"/>
  <c r="F10" i="3"/>
  <c r="E10" i="3"/>
  <c r="C10" i="3"/>
  <c r="B10" i="3"/>
  <c r="F9" i="3"/>
  <c r="E9" i="3"/>
  <c r="C9" i="3"/>
  <c r="B9" i="3"/>
  <c r="F8" i="3"/>
  <c r="E8" i="3"/>
  <c r="C8" i="3"/>
  <c r="B8" i="3"/>
  <c r="F7" i="3"/>
  <c r="E7" i="3"/>
  <c r="C7" i="3"/>
  <c r="B7" i="3"/>
  <c r="O6" i="3"/>
  <c r="O7" i="3" s="1"/>
  <c r="O8" i="3" s="1"/>
  <c r="O9" i="3" s="1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L6" i="3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F6" i="3"/>
  <c r="E6" i="3"/>
  <c r="C6" i="3"/>
  <c r="B6" i="3"/>
  <c r="Q5" i="3"/>
  <c r="Q6" i="3" s="1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N5" i="3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K5" i="3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F5" i="3"/>
  <c r="E5" i="3"/>
  <c r="C5" i="3"/>
  <c r="B5" i="3"/>
  <c r="I1" i="3"/>
  <c r="G1" i="3"/>
  <c r="E1" i="3"/>
  <c r="X16" i="2"/>
  <c r="C6" i="7" s="1"/>
  <c r="H6" i="7" s="1"/>
  <c r="X16" i="1"/>
  <c r="J4" i="4" l="1"/>
  <c r="H7" i="7"/>
  <c r="E13" i="7" s="1"/>
  <c r="B13" i="7" s="1"/>
  <c r="I5" i="3"/>
  <c r="H8" i="7"/>
  <c r="R5" i="3" l="1"/>
  <c r="I6" i="3"/>
  <c r="I7" i="3" l="1"/>
  <c r="R6" i="3"/>
  <c r="R7" i="3" l="1"/>
  <c r="I8" i="3"/>
  <c r="R8" i="3" l="1"/>
  <c r="I9" i="3"/>
  <c r="I10" i="3" l="1"/>
  <c r="R9" i="3"/>
  <c r="R10" i="3" l="1"/>
  <c r="I11" i="3"/>
  <c r="I12" i="3" l="1"/>
  <c r="R11" i="3"/>
  <c r="I13" i="3" l="1"/>
  <c r="R12" i="3"/>
  <c r="R13" i="3" l="1"/>
  <c r="I14" i="3"/>
  <c r="I15" i="3" l="1"/>
  <c r="R14" i="3"/>
  <c r="R15" i="3" l="1"/>
  <c r="I16" i="3"/>
  <c r="R16" i="3" l="1"/>
  <c r="I17" i="3"/>
  <c r="I18" i="3" l="1"/>
  <c r="R17" i="3"/>
  <c r="R18" i="3" l="1"/>
  <c r="I19" i="3"/>
  <c r="R19" i="3" l="1"/>
  <c r="I20" i="3"/>
  <c r="R20" i="3" l="1"/>
  <c r="I21" i="3"/>
  <c r="R21" i="3" l="1"/>
  <c r="I22" i="3"/>
  <c r="I23" i="3" l="1"/>
  <c r="R22" i="3"/>
  <c r="R23" i="3" l="1"/>
  <c r="I24" i="3"/>
  <c r="R24" i="3" l="1"/>
  <c r="M26" i="3" l="1"/>
  <c r="E26" i="3" s="1"/>
</calcChain>
</file>

<file path=xl/sharedStrings.xml><?xml version="1.0" encoding="utf-8"?>
<sst xmlns="http://schemas.openxmlformats.org/spreadsheetml/2006/main" count="326" uniqueCount="153">
  <si>
    <r>
      <rPr>
        <b/>
        <sz val="14"/>
        <color rgb="FFFF0000"/>
        <rFont val="標楷體"/>
        <family val="4"/>
        <charset val="136"/>
      </rPr>
      <t>校隊參賽三聯單</t>
    </r>
    <r>
      <rPr>
        <b/>
        <sz val="12"/>
        <color theme="1"/>
        <rFont val="新細明體"/>
        <family val="1"/>
        <charset val="136"/>
      </rPr>
      <t>填表方式說明：</t>
    </r>
  </si>
  <si>
    <t>一、</t>
  </si>
  <si>
    <t>僅需填寫紅色框線內之資料，其餘部分不須更動。</t>
  </si>
  <si>
    <t>二、</t>
  </si>
  <si>
    <t>第一部分為賽事相關資料：日期須以不同格式填寫兩遍，交通票價依各大眾運輸官網公告為準。</t>
  </si>
  <si>
    <t>三、</t>
  </si>
  <si>
    <t>第二部分為參賽人員資料：</t>
  </si>
  <si>
    <t>黃色欄位為參賽球員(及校外教練)資料，須與比賽報名選手(及登錄在案教練)相同。</t>
  </si>
  <si>
    <t>綠色欄位為校內公假人員，包含請校內公假選手及隨隊人員及球隊經理。</t>
  </si>
  <si>
    <t>藍色欄位為實習公假人員，包含醫院實習選手(不含隨隊人員及球隊經理。)</t>
  </si>
  <si>
    <t>四、</t>
  </si>
  <si>
    <t>超過人數之欄位留空白即可，不需變更或移動格式，僅作填寫資料用。</t>
  </si>
  <si>
    <t>第一部分</t>
  </si>
  <si>
    <t>賽事：</t>
  </si>
  <si>
    <t>大專○球</t>
  </si>
  <si>
    <t>比賽日期：</t>
  </si>
  <si>
    <t>年</t>
  </si>
  <si>
    <t>月</t>
  </si>
  <si>
    <t>日</t>
  </si>
  <si>
    <t>~</t>
  </si>
  <si>
    <t>交通方式：</t>
  </si>
  <si>
    <t>(台鐵、捷運、公車)附起迄站說明</t>
  </si>
  <si>
    <t>103.1.23~1.25</t>
  </si>
  <si>
    <t>方式</t>
  </si>
  <si>
    <t>起站</t>
  </si>
  <si>
    <t>迄站</t>
  </si>
  <si>
    <t>票價</t>
  </si>
  <si>
    <t>代表隊：</t>
  </si>
  <si>
    <t>男子○球</t>
  </si>
  <si>
    <t>比賽天數：</t>
  </si>
  <si>
    <t>天</t>
  </si>
  <si>
    <t>夜</t>
  </si>
  <si>
    <t>1.</t>
  </si>
  <si>
    <t>捷運</t>
  </si>
  <si>
    <t>唭哩岸</t>
  </si>
  <si>
    <t>台北車站</t>
  </si>
  <si>
    <t>聯絡人：</t>
  </si>
  <si>
    <t>陳○○</t>
  </si>
  <si>
    <t>聯絡電話：</t>
  </si>
  <si>
    <t>0912345678</t>
  </si>
  <si>
    <t>2.</t>
  </si>
  <si>
    <t>自強號</t>
  </si>
  <si>
    <t>台北</t>
  </si>
  <si>
    <t>高雄</t>
  </si>
  <si>
    <t>3.</t>
  </si>
  <si>
    <t>比賽地點：</t>
  </si>
  <si>
    <t>單趟交通票價：</t>
  </si>
  <si>
    <t>元</t>
  </si>
  <si>
    <t>趟數：</t>
  </si>
  <si>
    <t>趟</t>
  </si>
  <si>
    <t>第二部分</t>
  </si>
  <si>
    <t>選手名單</t>
  </si>
  <si>
    <t>校內選手、隨隊人員</t>
  </si>
  <si>
    <t>實習選手</t>
  </si>
  <si>
    <r>
      <rPr>
        <sz val="12"/>
        <color theme="1"/>
        <rFont val="DFKai-SB"/>
        <family val="4"/>
        <charset val="136"/>
      </rPr>
      <t>系級</t>
    </r>
  </si>
  <si>
    <r>
      <rPr>
        <sz val="12"/>
        <color theme="1"/>
        <rFont val="DFKai-SB"/>
        <family val="4"/>
        <charset val="136"/>
      </rPr>
      <t>學號</t>
    </r>
  </si>
  <si>
    <r>
      <rPr>
        <sz val="12"/>
        <color theme="1"/>
        <rFont val="DFKai-SB"/>
        <family val="4"/>
        <charset val="136"/>
      </rPr>
      <t>姓名</t>
    </r>
  </si>
  <si>
    <r>
      <rPr>
        <sz val="12"/>
        <color theme="1"/>
        <rFont val="DFKai-SB"/>
        <family val="4"/>
        <charset val="136"/>
      </rPr>
      <t>出生年月日</t>
    </r>
  </si>
  <si>
    <r>
      <rPr>
        <sz val="12"/>
        <color theme="1"/>
        <rFont val="DFKai-SB"/>
        <family val="4"/>
        <charset val="136"/>
      </rPr>
      <t>身分證字號</t>
    </r>
  </si>
  <si>
    <r>
      <rPr>
        <sz val="12"/>
        <color theme="1"/>
        <rFont val="DFKai-SB"/>
        <family val="4"/>
        <charset val="136"/>
      </rPr>
      <t>與被保人關係</t>
    </r>
  </si>
  <si>
    <t>系級</t>
  </si>
  <si>
    <t>學號</t>
  </si>
  <si>
    <t>姓名</t>
  </si>
  <si>
    <t>實習醫院</t>
  </si>
  <si>
    <t>科別</t>
  </si>
  <si>
    <t>醫學系</t>
  </si>
  <si>
    <t>張○○</t>
  </si>
  <si>
    <t>102.1.23</t>
  </si>
  <si>
    <t>A123456789</t>
  </si>
  <si>
    <t>牙醫系</t>
  </si>
  <si>
    <t>台北榮總</t>
  </si>
  <si>
    <t>小兒科</t>
  </si>
  <si>
    <t>趙○○</t>
  </si>
  <si>
    <t>102.1.24</t>
  </si>
  <si>
    <t>B123456789</t>
  </si>
  <si>
    <t>父子</t>
  </si>
  <si>
    <t>護理系</t>
  </si>
  <si>
    <t>黃○○</t>
  </si>
  <si>
    <t>吳○○</t>
  </si>
  <si>
    <t>102.1.25</t>
  </si>
  <si>
    <t>C123456789</t>
  </si>
  <si>
    <t>母子</t>
  </si>
  <si>
    <t>醫技系</t>
  </si>
  <si>
    <t>李○○</t>
  </si>
  <si>
    <r>
      <rPr>
        <b/>
        <sz val="14"/>
        <color rgb="FFFF0000"/>
        <rFont val="標楷體"/>
        <family val="4"/>
        <charset val="136"/>
      </rPr>
      <t>校隊參賽三聯單</t>
    </r>
    <r>
      <rPr>
        <b/>
        <sz val="12"/>
        <color theme="1"/>
        <rFont val="新細明體"/>
        <family val="1"/>
        <charset val="136"/>
      </rPr>
      <t>填表方式說明：</t>
    </r>
  </si>
  <si>
    <t>隨隊人員</t>
  </si>
  <si>
    <r>
      <rPr>
        <sz val="12"/>
        <color theme="1"/>
        <rFont val="標楷體"/>
        <family val="4"/>
        <charset val="136"/>
      </rPr>
      <t>系級</t>
    </r>
  </si>
  <si>
    <r>
      <rPr>
        <sz val="12"/>
        <color theme="1"/>
        <rFont val="標楷體"/>
        <family val="4"/>
        <charset val="136"/>
      </rPr>
      <t>學號</t>
    </r>
  </si>
  <si>
    <r>
      <rPr>
        <sz val="12"/>
        <color theme="1"/>
        <rFont val="標楷體"/>
        <family val="4"/>
        <charset val="136"/>
      </rPr>
      <t>姓名</t>
    </r>
  </si>
  <si>
    <r>
      <rPr>
        <sz val="12"/>
        <color theme="1"/>
        <rFont val="標楷體"/>
        <family val="4"/>
        <charset val="136"/>
      </rPr>
      <t>出生年月日</t>
    </r>
  </si>
  <si>
    <r>
      <rPr>
        <sz val="12"/>
        <color theme="1"/>
        <rFont val="標楷體"/>
        <family val="4"/>
        <charset val="136"/>
      </rPr>
      <t>身分證字號</t>
    </r>
  </si>
  <si>
    <t xml:space="preserve">國立陽明交通大學 </t>
  </si>
  <si>
    <t>隊參加</t>
  </si>
  <si>
    <t>選手交通、住宿、雜費印領清冊</t>
  </si>
  <si>
    <t>編號</t>
  </si>
  <si>
    <t>班級</t>
  </si>
  <si>
    <t>比賽日期</t>
  </si>
  <si>
    <t>比賽地點</t>
  </si>
  <si>
    <t>每日金額</t>
  </si>
  <si>
    <t>合計金額</t>
  </si>
  <si>
    <t>簽章</t>
  </si>
  <si>
    <t>交通費</t>
  </si>
  <si>
    <t>住宿費</t>
  </si>
  <si>
    <t>雜費</t>
  </si>
  <si>
    <t>*</t>
  </si>
  <si>
    <t>合計：</t>
  </si>
  <si>
    <t>人</t>
  </si>
  <si>
    <t>總計(新台幣)：</t>
  </si>
  <si>
    <t>元整</t>
  </si>
  <si>
    <t>($</t>
  </si>
  <si>
    <t>元)</t>
  </si>
  <si>
    <t>國立陽明交通大學</t>
  </si>
  <si>
    <t>保險日期：自</t>
  </si>
  <si>
    <t>時 起</t>
  </si>
  <si>
    <t>連絡電話：</t>
  </si>
  <si>
    <t>時 止</t>
  </si>
  <si>
    <t>共計</t>
  </si>
  <si>
    <t>被保險人</t>
  </si>
  <si>
    <t>出生年月日</t>
  </si>
  <si>
    <t>身分證字號</t>
  </si>
  <si>
    <t>與被保人關係</t>
  </si>
  <si>
    <t>隊校內請假名單</t>
  </si>
  <si>
    <t>系所</t>
  </si>
  <si>
    <t>備註</t>
  </si>
  <si>
    <t>隊實習請假名單</t>
  </si>
  <si>
    <t>預算報告表</t>
  </si>
  <si>
    <t>日期：</t>
  </si>
  <si>
    <t>地點：</t>
  </si>
  <si>
    <t>雜費：學生300/天、教練400/天
交通：學生：捷運(石牌-北車25/趟)+自強號(臺北-/趟)
      教練：捷運25+高鐵(臺北-/趟)
住宿：學生600/晚、教練2000/晚</t>
  </si>
  <si>
    <t>身分</t>
  </si>
  <si>
    <t>項目</t>
  </si>
  <si>
    <t>單價</t>
  </si>
  <si>
    <t>人數</t>
  </si>
  <si>
    <t>數量</t>
  </si>
  <si>
    <t>小計</t>
  </si>
  <si>
    <t>學生</t>
  </si>
  <si>
    <t>晚</t>
  </si>
  <si>
    <t>保險費</t>
  </si>
  <si>
    <t>式</t>
  </si>
  <si>
    <t>教練</t>
  </si>
  <si>
    <t>總計：</t>
  </si>
  <si>
    <t>開立日期：   年   月   日</t>
    <phoneticPr fontId="20" type="noConversion"/>
  </si>
  <si>
    <t>國立陽明交通大學特定活動綜合保險人數統計</t>
    <phoneticPr fontId="20" type="noConversion"/>
  </si>
  <si>
    <t>保額為：</t>
    <phoneticPr fontId="20" type="noConversion"/>
  </si>
  <si>
    <t>100萬</t>
    <phoneticPr fontId="20" type="noConversion"/>
  </si>
  <si>
    <t>目的地：</t>
    <phoneticPr fontId="20" type="noConversion"/>
  </si>
  <si>
    <t>受益人(三等親內)</t>
    <phoneticPr fontId="20" type="noConversion"/>
  </si>
  <si>
    <t>為法定
(無須列名)</t>
    <phoneticPr fontId="20" type="noConversion"/>
  </si>
  <si>
    <t>與被保人關係</t>
    <phoneticPr fontId="20" type="noConversion"/>
  </si>
  <si>
    <r>
      <rPr>
        <sz val="12"/>
        <rFont val="標楷體"/>
        <family val="4"/>
        <charset val="136"/>
      </rPr>
      <t>受益人法定(打V)</t>
    </r>
    <phoneticPr fontId="20" type="noConversion"/>
  </si>
  <si>
    <t>V</t>
    <phoneticPr fontId="20" type="noConversion"/>
  </si>
  <si>
    <t>受益人法定(打V)</t>
    <phoneticPr fontId="20" type="noConversion"/>
  </si>
  <si>
    <t>身分證字號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</si>
</sst>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2][$-404]General"/>
  </numFmts>
  <fonts count="26">
    <font>
      <sz val="12"/>
      <color theme="1"/>
      <name val="Calibri"/>
      <scheme val="minor"/>
    </font>
    <font>
      <b/>
      <sz val="12"/>
      <color theme="1"/>
      <name val="PMingLiu"/>
      <family val="1"/>
      <charset val="136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DFKai-SB"/>
      <family val="4"/>
      <charset val="136"/>
    </font>
    <font>
      <sz val="12"/>
      <color theme="1"/>
      <name val="MingLiu"/>
      <family val="3"/>
      <charset val="136"/>
    </font>
    <font>
      <sz val="12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14"/>
      <color theme="1"/>
      <name val="Times New Roman"/>
      <family val="1"/>
    </font>
    <font>
      <sz val="22"/>
      <color theme="1"/>
      <name val="DFKai-SB"/>
      <family val="4"/>
      <charset val="136"/>
    </font>
    <font>
      <sz val="20"/>
      <color theme="1"/>
      <name val="DFKai-SB"/>
      <family val="4"/>
      <charset val="136"/>
    </font>
    <font>
      <sz val="26"/>
      <color theme="1"/>
      <name val="DFKai-SB"/>
      <family val="4"/>
      <charset val="136"/>
    </font>
    <font>
      <sz val="16"/>
      <color theme="1"/>
      <name val="DFKai-SB"/>
      <family val="4"/>
      <charset val="136"/>
    </font>
    <font>
      <sz val="18"/>
      <color theme="1"/>
      <name val="DFKai-SB"/>
      <family val="4"/>
      <charset val="136"/>
    </font>
    <font>
      <sz val="18"/>
      <color theme="1"/>
      <name val="Calibri"/>
      <family val="2"/>
    </font>
    <font>
      <b/>
      <sz val="14"/>
      <color rgb="FFFF0000"/>
      <name val="標楷體"/>
      <family val="4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9"/>
      <name val="Calibri"/>
      <family val="3"/>
      <charset val="136"/>
      <scheme val="minor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sz val="14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1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medium">
        <color rgb="FFFF0000"/>
      </top>
      <bottom style="thin">
        <color rgb="FF000000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 style="thin">
        <color rgb="FF000000"/>
      </left>
      <right style="medium">
        <color rgb="FFFF0000"/>
      </right>
      <top style="thin">
        <color rgb="FF00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FF0000"/>
      </top>
      <bottom style="thin">
        <color rgb="FF000000"/>
      </bottom>
      <diagonal/>
    </border>
    <border>
      <left/>
      <right/>
      <top style="medium">
        <color rgb="FFFF0000"/>
      </top>
      <bottom style="thin">
        <color rgb="FF000000"/>
      </bottom>
      <diagonal/>
    </border>
    <border>
      <left/>
      <right style="thin">
        <color rgb="FF000000"/>
      </right>
      <top style="medium">
        <color rgb="FFFF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FF0000"/>
      </bottom>
      <diagonal/>
    </border>
    <border>
      <left/>
      <right/>
      <top style="thin">
        <color rgb="FF000000"/>
      </top>
      <bottom style="medium">
        <color rgb="FFFF0000"/>
      </bottom>
      <diagonal/>
    </border>
    <border>
      <left/>
      <right style="thin">
        <color rgb="FF000000"/>
      </right>
      <top style="thin">
        <color rgb="FF000000"/>
      </top>
      <bottom style="medium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000000"/>
      </bottom>
      <diagonal/>
    </border>
    <border>
      <left style="thin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0000"/>
      </left>
      <right style="medium">
        <color rgb="FFFF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FF0000"/>
      </left>
      <right style="medium">
        <color rgb="FFFF0000"/>
      </right>
      <top style="thin">
        <color rgb="FF000000"/>
      </top>
      <bottom style="medium">
        <color rgb="FF00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000000"/>
      </top>
      <bottom style="thin">
        <color rgb="FF00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FF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rgb="FF000000"/>
      </right>
      <top style="medium">
        <color rgb="FFFF0000"/>
      </top>
      <bottom/>
      <diagonal/>
    </border>
    <border>
      <left style="medium">
        <color rgb="FFFF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FF0000"/>
      </bottom>
      <diagonal/>
    </border>
  </borders>
  <cellStyleXfs count="1">
    <xf numFmtId="0" fontId="0" fillId="0" borderId="0"/>
  </cellStyleXfs>
  <cellXfs count="27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top" textRotation="255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6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9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vertical="center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vertical="center"/>
    </xf>
    <xf numFmtId="0" fontId="15" fillId="0" borderId="78" xfId="0" applyFont="1" applyBorder="1" applyAlignment="1">
      <alignment horizontal="center" vertical="center"/>
    </xf>
    <xf numFmtId="0" fontId="15" fillId="0" borderId="89" xfId="0" applyFont="1" applyBorder="1" applyAlignment="1">
      <alignment vertical="center"/>
    </xf>
    <xf numFmtId="0" fontId="15" fillId="0" borderId="9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91" xfId="0" applyFont="1" applyBorder="1" applyAlignment="1">
      <alignment horizontal="left" vertical="center"/>
    </xf>
    <xf numFmtId="176" fontId="15" fillId="0" borderId="92" xfId="0" applyNumberFormat="1" applyFont="1" applyBorder="1" applyAlignment="1">
      <alignment horizontal="center" vertical="center"/>
    </xf>
    <xf numFmtId="176" fontId="15" fillId="0" borderId="25" xfId="0" applyNumberFormat="1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15" fillId="0" borderId="25" xfId="0" applyFont="1" applyBorder="1" applyAlignment="1">
      <alignment horizontal="center" vertical="center"/>
    </xf>
    <xf numFmtId="0" fontId="15" fillId="0" borderId="92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4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2" fillId="0" borderId="1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3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0" xfId="0" applyFont="1" applyAlignment="1">
      <alignment vertical="center" textRotation="255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3" fillId="0" borderId="0" xfId="0" applyFont="1" applyAlignment="1">
      <alignment vertical="top" textRotation="255"/>
    </xf>
    <xf numFmtId="0" fontId="8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/>
    </xf>
    <xf numFmtId="0" fontId="8" fillId="0" borderId="49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9" fillId="0" borderId="43" xfId="0" applyFont="1" applyBorder="1" applyAlignment="1">
      <alignment horizontal="right" vertical="center" wrapText="1"/>
    </xf>
    <xf numFmtId="0" fontId="4" fillId="0" borderId="44" xfId="0" applyFont="1" applyBorder="1" applyAlignment="1">
      <alignment vertical="center"/>
    </xf>
    <xf numFmtId="0" fontId="9" fillId="0" borderId="43" xfId="0" applyFont="1" applyBorder="1" applyAlignment="1">
      <alignment horizontal="center" vertical="center" wrapText="1"/>
    </xf>
    <xf numFmtId="176" fontId="9" fillId="0" borderId="44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9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9" fillId="0" borderId="52" xfId="0" applyFont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2" fillId="0" borderId="100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5" fillId="0" borderId="92" xfId="0" applyFont="1" applyBorder="1" applyAlignment="1">
      <alignment horizontal="left" vertical="center"/>
    </xf>
    <xf numFmtId="0" fontId="2" fillId="0" borderId="92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15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15" fillId="0" borderId="71" xfId="0" applyFont="1" applyBorder="1" applyAlignment="1">
      <alignment vertical="center" textRotation="255"/>
    </xf>
    <xf numFmtId="0" fontId="2" fillId="0" borderId="80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15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0" fontId="15" fillId="0" borderId="51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opLeftCell="A5" workbookViewId="0">
      <selection activeCell="T26" sqref="T26"/>
    </sheetView>
  </sheetViews>
  <sheetFormatPr defaultColWidth="4.125" defaultRowHeight="15.75"/>
  <cols>
    <col min="1" max="1" width="3.25" bestFit="1" customWidth="1"/>
    <col min="2" max="2" width="6" bestFit="1" customWidth="1"/>
    <col min="3" max="3" width="10.25" bestFit="1" customWidth="1"/>
    <col min="4" max="4" width="10.5" bestFit="1" customWidth="1"/>
    <col min="5" max="5" width="7.5" bestFit="1" customWidth="1"/>
    <col min="6" max="6" width="12.625" bestFit="1" customWidth="1"/>
    <col min="7" max="7" width="4.5" bestFit="1" customWidth="1"/>
    <col min="8" max="8" width="3.5" bestFit="1" customWidth="1"/>
    <col min="9" max="9" width="2.5" bestFit="1" customWidth="1"/>
    <col min="10" max="12" width="3.5" bestFit="1" customWidth="1"/>
    <col min="13" max="14" width="2.5" bestFit="1" customWidth="1"/>
    <col min="15" max="17" width="3.5" bestFit="1" customWidth="1"/>
    <col min="18" max="18" width="13.875" bestFit="1" customWidth="1"/>
    <col min="19" max="19" width="17.25" bestFit="1" customWidth="1"/>
    <col min="20" max="20" width="9.25" bestFit="1" customWidth="1"/>
    <col min="21" max="21" width="10.5" bestFit="1" customWidth="1"/>
    <col min="22" max="22" width="11.875" bestFit="1" customWidth="1"/>
    <col min="23" max="23" width="9.5" bestFit="1" customWidth="1"/>
    <col min="24" max="24" width="10.5" bestFit="1" customWidth="1"/>
    <col min="25" max="25" width="7.5" bestFit="1" customWidth="1"/>
    <col min="26" max="26" width="9.5" bestFit="1" customWidth="1"/>
    <col min="27" max="27" width="7.5" bestFit="1" customWidth="1"/>
  </cols>
  <sheetData>
    <row r="1" spans="1:25" ht="19.5">
      <c r="B1" s="1"/>
      <c r="C1" s="164" t="s">
        <v>0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25" ht="16.5">
      <c r="B2" s="1" t="s">
        <v>1</v>
      </c>
      <c r="C2" s="164" t="s">
        <v>2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5" ht="16.5">
      <c r="B3" s="1" t="s">
        <v>3</v>
      </c>
      <c r="C3" s="164" t="s">
        <v>4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5" ht="16.5">
      <c r="B4" s="1" t="s">
        <v>5</v>
      </c>
      <c r="C4" s="164" t="s">
        <v>6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5" ht="16.5">
      <c r="B5" s="1"/>
      <c r="C5" s="166" t="s">
        <v>7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8"/>
      <c r="S5" s="1"/>
    </row>
    <row r="6" spans="1:25" ht="16.5">
      <c r="B6" s="1"/>
      <c r="C6" s="169" t="s">
        <v>8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8"/>
      <c r="S6" s="1"/>
    </row>
    <row r="7" spans="1:25" ht="16.5">
      <c r="B7" s="1"/>
      <c r="C7" s="170" t="s">
        <v>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"/>
    </row>
    <row r="8" spans="1:25" ht="16.5">
      <c r="B8" s="1" t="s">
        <v>10</v>
      </c>
      <c r="C8" s="164" t="s">
        <v>11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"/>
    </row>
    <row r="9" spans="1:25" ht="16.5">
      <c r="B9" s="1"/>
      <c r="C9" s="164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25">
      <c r="A10" s="177" t="s">
        <v>12</v>
      </c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3"/>
      <c r="U10" s="3"/>
      <c r="V10" s="3"/>
      <c r="W10" s="3"/>
      <c r="X10" s="3"/>
      <c r="Y10" s="4"/>
    </row>
    <row r="11" spans="1:25" ht="16.5">
      <c r="A11" s="165"/>
      <c r="B11" s="5"/>
      <c r="C11" s="6" t="s">
        <v>13</v>
      </c>
      <c r="D11" s="7" t="s">
        <v>14</v>
      </c>
      <c r="E11" s="8"/>
      <c r="F11" s="6" t="s">
        <v>15</v>
      </c>
      <c r="G11" s="9">
        <v>103</v>
      </c>
      <c r="H11" s="10" t="s">
        <v>16</v>
      </c>
      <c r="I11" s="9">
        <v>1</v>
      </c>
      <c r="J11" s="10" t="s">
        <v>17</v>
      </c>
      <c r="K11" s="9">
        <v>23</v>
      </c>
      <c r="L11" s="10" t="s">
        <v>18</v>
      </c>
      <c r="M11" s="10" t="s">
        <v>19</v>
      </c>
      <c r="N11" s="9">
        <v>1</v>
      </c>
      <c r="O11" s="10" t="s">
        <v>17</v>
      </c>
      <c r="P11" s="9">
        <v>25</v>
      </c>
      <c r="Q11" s="10" t="s">
        <v>18</v>
      </c>
      <c r="R11" s="192" t="s">
        <v>20</v>
      </c>
      <c r="S11" s="165"/>
      <c r="T11" s="180" t="s">
        <v>21</v>
      </c>
      <c r="U11" s="165"/>
      <c r="V11" s="165"/>
      <c r="W11" s="165"/>
      <c r="X11" s="165"/>
      <c r="Y11" s="11"/>
    </row>
    <row r="12" spans="1:25" ht="16.5">
      <c r="A12" s="165"/>
      <c r="B12" s="5"/>
      <c r="C12" s="10"/>
      <c r="D12" s="10"/>
      <c r="E12" s="8"/>
      <c r="F12" s="10"/>
      <c r="G12" s="181" t="s">
        <v>22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72"/>
      <c r="R12" s="12"/>
      <c r="S12" s="10"/>
      <c r="T12" s="10" t="s">
        <v>23</v>
      </c>
      <c r="U12" s="10" t="s">
        <v>24</v>
      </c>
      <c r="V12" s="13" t="s">
        <v>25</v>
      </c>
      <c r="W12" s="13" t="s">
        <v>26</v>
      </c>
      <c r="X12" s="14"/>
      <c r="Y12" s="11"/>
    </row>
    <row r="13" spans="1:25" ht="19.5">
      <c r="A13" s="165"/>
      <c r="B13" s="5"/>
      <c r="C13" s="6" t="s">
        <v>27</v>
      </c>
      <c r="D13" s="7" t="s">
        <v>28</v>
      </c>
      <c r="E13" s="8"/>
      <c r="F13" s="15" t="s">
        <v>29</v>
      </c>
      <c r="G13" s="9">
        <v>3</v>
      </c>
      <c r="H13" s="10" t="s">
        <v>30</v>
      </c>
      <c r="I13" s="9">
        <v>2</v>
      </c>
      <c r="J13" s="16" t="s">
        <v>31</v>
      </c>
      <c r="K13" s="8"/>
      <c r="L13" s="8"/>
      <c r="M13" s="17"/>
      <c r="N13" s="17"/>
      <c r="O13" s="17"/>
      <c r="P13" s="17"/>
      <c r="Q13" s="17"/>
      <c r="R13" s="18"/>
      <c r="S13" s="19" t="s">
        <v>32</v>
      </c>
      <c r="T13" s="20" t="s">
        <v>33</v>
      </c>
      <c r="U13" s="21" t="s">
        <v>34</v>
      </c>
      <c r="V13" s="21" t="s">
        <v>35</v>
      </c>
      <c r="W13" s="22">
        <v>30</v>
      </c>
      <c r="X13" s="23"/>
      <c r="Y13" s="24"/>
    </row>
    <row r="14" spans="1:25" ht="19.5">
      <c r="A14" s="165"/>
      <c r="B14" s="5"/>
      <c r="C14" s="6" t="s">
        <v>36</v>
      </c>
      <c r="D14" s="7" t="s">
        <v>37</v>
      </c>
      <c r="E14" s="25"/>
      <c r="F14" s="6" t="s">
        <v>38</v>
      </c>
      <c r="G14" s="183" t="s">
        <v>39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72"/>
      <c r="R14" s="18"/>
      <c r="S14" s="19" t="s">
        <v>40</v>
      </c>
      <c r="T14" s="26" t="s">
        <v>41</v>
      </c>
      <c r="U14" s="27" t="s">
        <v>42</v>
      </c>
      <c r="V14" s="27" t="s">
        <v>43</v>
      </c>
      <c r="W14" s="28">
        <v>843</v>
      </c>
      <c r="X14" s="23"/>
      <c r="Y14" s="24"/>
    </row>
    <row r="15" spans="1:25" ht="19.5">
      <c r="A15" s="165"/>
      <c r="B15" s="5"/>
      <c r="C15" s="10"/>
      <c r="D15" s="29"/>
      <c r="E15" s="25"/>
      <c r="F15" s="10"/>
      <c r="G15" s="1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18"/>
      <c r="S15" s="19" t="s">
        <v>44</v>
      </c>
      <c r="T15" s="31"/>
      <c r="U15" s="32"/>
      <c r="V15" s="32"/>
      <c r="W15" s="33"/>
      <c r="X15" s="23"/>
      <c r="Y15" s="24"/>
    </row>
    <row r="16" spans="1:25" ht="18.75">
      <c r="A16" s="165"/>
      <c r="B16" s="5"/>
      <c r="C16" s="10"/>
      <c r="D16" s="29"/>
      <c r="E16" s="25"/>
      <c r="F16" s="10"/>
      <c r="G16" s="1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192" t="s">
        <v>45</v>
      </c>
      <c r="S16" s="193"/>
      <c r="T16" s="171" t="s">
        <v>43</v>
      </c>
      <c r="U16" s="172"/>
      <c r="V16" s="173" t="s">
        <v>46</v>
      </c>
      <c r="W16" s="165"/>
      <c r="X16" s="8">
        <f>SUM(W13:W15)</f>
        <v>873</v>
      </c>
      <c r="Y16" s="11" t="s">
        <v>47</v>
      </c>
    </row>
    <row r="17" spans="1:28" ht="19.5">
      <c r="A17" s="165"/>
      <c r="B17" s="34"/>
      <c r="C17" s="35"/>
      <c r="D17" s="35"/>
      <c r="E17" s="36"/>
      <c r="F17" s="3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  <c r="T17" s="40"/>
      <c r="U17" s="40"/>
      <c r="V17" s="40"/>
      <c r="W17" s="41" t="s">
        <v>48</v>
      </c>
      <c r="X17" s="42">
        <v>2</v>
      </c>
      <c r="Y17" s="43" t="s">
        <v>49</v>
      </c>
    </row>
    <row r="18" spans="1:28" ht="19.5">
      <c r="C18" s="10"/>
      <c r="D18" s="10"/>
      <c r="E18" s="25"/>
      <c r="F18" s="10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18"/>
      <c r="S18" s="18"/>
      <c r="T18" s="23"/>
      <c r="U18" s="23"/>
      <c r="V18" s="23"/>
      <c r="W18" s="23"/>
      <c r="X18" s="23"/>
      <c r="Y18" s="23"/>
    </row>
    <row r="19" spans="1:28" ht="16.5">
      <c r="A19" s="194" t="s">
        <v>50</v>
      </c>
      <c r="B19" s="2"/>
      <c r="C19" s="46" t="s">
        <v>51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174" t="s">
        <v>52</v>
      </c>
      <c r="U19" s="175"/>
      <c r="V19" s="176"/>
      <c r="W19" s="49" t="s">
        <v>53</v>
      </c>
      <c r="X19" s="50"/>
      <c r="Y19" s="50"/>
      <c r="Z19" s="50"/>
      <c r="AA19" s="51"/>
      <c r="AB19" s="4"/>
    </row>
    <row r="20" spans="1:28" ht="17.25" thickBot="1">
      <c r="A20" s="165"/>
      <c r="B20" s="52"/>
      <c r="C20" s="53" t="s">
        <v>54</v>
      </c>
      <c r="D20" s="54" t="s">
        <v>55</v>
      </c>
      <c r="E20" s="54" t="s">
        <v>56</v>
      </c>
      <c r="F20" s="54" t="s">
        <v>57</v>
      </c>
      <c r="G20" s="195" t="s">
        <v>58</v>
      </c>
      <c r="H20" s="196"/>
      <c r="I20" s="196"/>
      <c r="J20" s="196"/>
      <c r="K20" s="196"/>
      <c r="L20" s="197"/>
      <c r="M20" s="195" t="s">
        <v>146</v>
      </c>
      <c r="N20" s="196"/>
      <c r="O20" s="196"/>
      <c r="P20" s="196"/>
      <c r="Q20" s="197"/>
      <c r="R20" s="133" t="s">
        <v>59</v>
      </c>
      <c r="S20" s="160" t="s">
        <v>151</v>
      </c>
      <c r="T20" s="53" t="s">
        <v>60</v>
      </c>
      <c r="U20" s="54" t="s">
        <v>61</v>
      </c>
      <c r="V20" s="55" t="s">
        <v>62</v>
      </c>
      <c r="W20" s="53" t="s">
        <v>60</v>
      </c>
      <c r="X20" s="54" t="s">
        <v>61</v>
      </c>
      <c r="Y20" s="54" t="s">
        <v>62</v>
      </c>
      <c r="Z20" s="54" t="s">
        <v>63</v>
      </c>
      <c r="AA20" s="55" t="s">
        <v>64</v>
      </c>
      <c r="AB20" s="56"/>
    </row>
    <row r="21" spans="1:28" ht="16.5">
      <c r="A21" s="165"/>
      <c r="B21" s="57">
        <v>1</v>
      </c>
      <c r="C21" s="58" t="s">
        <v>65</v>
      </c>
      <c r="D21" s="59">
        <v>123456789</v>
      </c>
      <c r="E21" s="60" t="s">
        <v>66</v>
      </c>
      <c r="F21" s="59" t="s">
        <v>67</v>
      </c>
      <c r="G21" s="191" t="s">
        <v>68</v>
      </c>
      <c r="H21" s="185"/>
      <c r="I21" s="185"/>
      <c r="J21" s="185"/>
      <c r="K21" s="185"/>
      <c r="L21" s="186"/>
      <c r="M21" s="184"/>
      <c r="N21" s="185"/>
      <c r="O21" s="185"/>
      <c r="P21" s="185"/>
      <c r="Q21" s="186"/>
      <c r="R21" s="59"/>
      <c r="S21" s="161" t="s">
        <v>150</v>
      </c>
      <c r="T21" s="58" t="s">
        <v>69</v>
      </c>
      <c r="U21" s="59">
        <v>789456123</v>
      </c>
      <c r="V21" s="61" t="s">
        <v>37</v>
      </c>
      <c r="W21" s="58" t="s">
        <v>65</v>
      </c>
      <c r="X21" s="59">
        <v>123456789</v>
      </c>
      <c r="Y21" s="60" t="s">
        <v>66</v>
      </c>
      <c r="Z21" s="60" t="s">
        <v>70</v>
      </c>
      <c r="AA21" s="61" t="s">
        <v>71</v>
      </c>
      <c r="AB21" s="56"/>
    </row>
    <row r="22" spans="1:28" ht="16.5">
      <c r="A22" s="165"/>
      <c r="B22" s="57">
        <v>2</v>
      </c>
      <c r="C22" s="62" t="s">
        <v>69</v>
      </c>
      <c r="D22" s="63">
        <v>987654321</v>
      </c>
      <c r="E22" s="64" t="s">
        <v>72</v>
      </c>
      <c r="F22" s="63" t="s">
        <v>73</v>
      </c>
      <c r="G22" s="187" t="s">
        <v>74</v>
      </c>
      <c r="H22" s="188"/>
      <c r="I22" s="188"/>
      <c r="J22" s="188"/>
      <c r="K22" s="188"/>
      <c r="L22" s="189"/>
      <c r="M22" s="190" t="s">
        <v>72</v>
      </c>
      <c r="N22" s="188"/>
      <c r="O22" s="188"/>
      <c r="P22" s="188"/>
      <c r="Q22" s="189"/>
      <c r="R22" s="64" t="s">
        <v>75</v>
      </c>
      <c r="S22" s="162"/>
      <c r="T22" s="62" t="s">
        <v>76</v>
      </c>
      <c r="U22" s="63">
        <v>456789123</v>
      </c>
      <c r="V22" s="65" t="s">
        <v>77</v>
      </c>
      <c r="W22" s="62"/>
      <c r="X22" s="63"/>
      <c r="Y22" s="64"/>
      <c r="Z22" s="64"/>
      <c r="AA22" s="65"/>
      <c r="AB22" s="56"/>
    </row>
    <row r="23" spans="1:28" ht="16.5">
      <c r="A23" s="165"/>
      <c r="B23" s="57">
        <v>3</v>
      </c>
      <c r="C23" s="62" t="s">
        <v>76</v>
      </c>
      <c r="D23" s="63">
        <v>12345678</v>
      </c>
      <c r="E23" s="64" t="s">
        <v>78</v>
      </c>
      <c r="F23" s="63" t="s">
        <v>79</v>
      </c>
      <c r="G23" s="187" t="s">
        <v>80</v>
      </c>
      <c r="H23" s="188"/>
      <c r="I23" s="188"/>
      <c r="J23" s="188"/>
      <c r="K23" s="188"/>
      <c r="L23" s="189"/>
      <c r="M23" s="190" t="s">
        <v>37</v>
      </c>
      <c r="N23" s="188"/>
      <c r="O23" s="188"/>
      <c r="P23" s="188"/>
      <c r="Q23" s="189"/>
      <c r="R23" s="64" t="s">
        <v>81</v>
      </c>
      <c r="S23" s="162"/>
      <c r="T23" s="62" t="s">
        <v>82</v>
      </c>
      <c r="U23" s="63">
        <v>123789456</v>
      </c>
      <c r="V23" s="65" t="s">
        <v>83</v>
      </c>
      <c r="W23" s="62"/>
      <c r="X23" s="63"/>
      <c r="Y23" s="64"/>
      <c r="Z23" s="64"/>
      <c r="AA23" s="65"/>
      <c r="AB23" s="56"/>
    </row>
    <row r="24" spans="1:28" ht="16.5">
      <c r="A24" s="165"/>
      <c r="B24" s="57">
        <v>4</v>
      </c>
      <c r="C24" s="62"/>
      <c r="D24" s="63"/>
      <c r="E24" s="63"/>
      <c r="F24" s="63"/>
      <c r="G24" s="187"/>
      <c r="H24" s="188"/>
      <c r="I24" s="188"/>
      <c r="J24" s="188"/>
      <c r="K24" s="188"/>
      <c r="L24" s="189"/>
      <c r="M24" s="190"/>
      <c r="N24" s="188"/>
      <c r="O24" s="188"/>
      <c r="P24" s="188"/>
      <c r="Q24" s="189"/>
      <c r="R24" s="64"/>
      <c r="S24" s="153"/>
      <c r="T24" s="62"/>
      <c r="U24" s="63"/>
      <c r="V24" s="63"/>
      <c r="W24" s="62"/>
      <c r="X24" s="63"/>
      <c r="Y24" s="63"/>
      <c r="Z24" s="64"/>
      <c r="AA24" s="65"/>
      <c r="AB24" s="56"/>
    </row>
    <row r="25" spans="1:28" ht="16.5">
      <c r="A25" s="165"/>
      <c r="B25" s="57">
        <v>5</v>
      </c>
      <c r="C25" s="62"/>
      <c r="D25" s="63"/>
      <c r="E25" s="63"/>
      <c r="F25" s="63"/>
      <c r="G25" s="187"/>
      <c r="H25" s="188"/>
      <c r="I25" s="188"/>
      <c r="J25" s="188"/>
      <c r="K25" s="188"/>
      <c r="L25" s="189"/>
      <c r="M25" s="190"/>
      <c r="N25" s="188"/>
      <c r="O25" s="188"/>
      <c r="P25" s="188"/>
      <c r="Q25" s="189"/>
      <c r="R25" s="64"/>
      <c r="S25" s="153"/>
      <c r="T25" s="62"/>
      <c r="U25" s="63"/>
      <c r="V25" s="63"/>
      <c r="W25" s="62"/>
      <c r="X25" s="63"/>
      <c r="Y25" s="63"/>
      <c r="Z25" s="64"/>
      <c r="AA25" s="65"/>
      <c r="AB25" s="56"/>
    </row>
    <row r="26" spans="1:28" ht="16.5">
      <c r="A26" s="165"/>
      <c r="B26" s="57">
        <v>6</v>
      </c>
      <c r="C26" s="62"/>
      <c r="D26" s="63"/>
      <c r="E26" s="63"/>
      <c r="F26" s="63"/>
      <c r="G26" s="187"/>
      <c r="H26" s="188"/>
      <c r="I26" s="188"/>
      <c r="J26" s="188"/>
      <c r="K26" s="188"/>
      <c r="L26" s="189"/>
      <c r="M26" s="190"/>
      <c r="N26" s="188"/>
      <c r="O26" s="188"/>
      <c r="P26" s="188"/>
      <c r="Q26" s="189"/>
      <c r="R26" s="64"/>
      <c r="S26" s="153"/>
      <c r="T26" s="62"/>
      <c r="U26" s="63"/>
      <c r="V26" s="63"/>
      <c r="W26" s="66"/>
      <c r="X26" s="63"/>
      <c r="Y26" s="63"/>
      <c r="Z26" s="63"/>
      <c r="AA26" s="67"/>
      <c r="AB26" s="56"/>
    </row>
    <row r="27" spans="1:28" ht="16.5">
      <c r="A27" s="165"/>
      <c r="B27" s="57">
        <v>7</v>
      </c>
      <c r="C27" s="62"/>
      <c r="D27" s="63"/>
      <c r="E27" s="63"/>
      <c r="F27" s="63"/>
      <c r="G27" s="187"/>
      <c r="H27" s="188"/>
      <c r="I27" s="188"/>
      <c r="J27" s="188"/>
      <c r="K27" s="188"/>
      <c r="L27" s="189"/>
      <c r="M27" s="190"/>
      <c r="N27" s="188"/>
      <c r="O27" s="188"/>
      <c r="P27" s="188"/>
      <c r="Q27" s="189"/>
      <c r="R27" s="64"/>
      <c r="S27" s="153"/>
      <c r="T27" s="62"/>
      <c r="U27" s="63"/>
      <c r="V27" s="63"/>
      <c r="W27" s="66"/>
      <c r="X27" s="63"/>
      <c r="Y27" s="63"/>
      <c r="Z27" s="63"/>
      <c r="AA27" s="67"/>
      <c r="AB27" s="56"/>
    </row>
    <row r="28" spans="1:28" ht="16.5">
      <c r="A28" s="165"/>
      <c r="B28" s="57">
        <v>8</v>
      </c>
      <c r="C28" s="62"/>
      <c r="D28" s="63"/>
      <c r="E28" s="63"/>
      <c r="F28" s="63"/>
      <c r="G28" s="187"/>
      <c r="H28" s="188"/>
      <c r="I28" s="188"/>
      <c r="J28" s="188"/>
      <c r="K28" s="188"/>
      <c r="L28" s="189"/>
      <c r="M28" s="190"/>
      <c r="N28" s="188"/>
      <c r="O28" s="188"/>
      <c r="P28" s="188"/>
      <c r="Q28" s="189"/>
      <c r="R28" s="64"/>
      <c r="S28" s="153"/>
      <c r="T28" s="66"/>
      <c r="U28" s="63"/>
      <c r="V28" s="63"/>
      <c r="W28" s="66"/>
      <c r="X28" s="63"/>
      <c r="Y28" s="63"/>
      <c r="Z28" s="63"/>
      <c r="AA28" s="67"/>
      <c r="AB28" s="56"/>
    </row>
    <row r="29" spans="1:28" ht="16.5">
      <c r="A29" s="165"/>
      <c r="B29" s="57">
        <v>9</v>
      </c>
      <c r="C29" s="62"/>
      <c r="D29" s="63"/>
      <c r="E29" s="63"/>
      <c r="F29" s="63"/>
      <c r="G29" s="187"/>
      <c r="H29" s="188"/>
      <c r="I29" s="188"/>
      <c r="J29" s="188"/>
      <c r="K29" s="188"/>
      <c r="L29" s="189"/>
      <c r="M29" s="190"/>
      <c r="N29" s="188"/>
      <c r="O29" s="188"/>
      <c r="P29" s="188"/>
      <c r="Q29" s="189"/>
      <c r="R29" s="64"/>
      <c r="S29" s="153"/>
      <c r="T29" s="62"/>
      <c r="U29" s="63"/>
      <c r="V29" s="64"/>
      <c r="W29" s="66"/>
      <c r="X29" s="63"/>
      <c r="Y29" s="63"/>
      <c r="Z29" s="63"/>
      <c r="AA29" s="67"/>
      <c r="AB29" s="56"/>
    </row>
    <row r="30" spans="1:28" ht="16.5">
      <c r="A30" s="165"/>
      <c r="B30" s="57">
        <v>10</v>
      </c>
      <c r="C30" s="62"/>
      <c r="D30" s="63"/>
      <c r="E30" s="63"/>
      <c r="F30" s="63"/>
      <c r="G30" s="187"/>
      <c r="H30" s="188"/>
      <c r="I30" s="188"/>
      <c r="J30" s="188"/>
      <c r="K30" s="188"/>
      <c r="L30" s="189"/>
      <c r="M30" s="190"/>
      <c r="N30" s="188"/>
      <c r="O30" s="188"/>
      <c r="P30" s="188"/>
      <c r="Q30" s="189"/>
      <c r="R30" s="64"/>
      <c r="S30" s="153"/>
      <c r="T30" s="62"/>
      <c r="U30" s="63"/>
      <c r="V30" s="64"/>
      <c r="W30" s="66"/>
      <c r="X30" s="63"/>
      <c r="Y30" s="63"/>
      <c r="Z30" s="63"/>
      <c r="AA30" s="67"/>
      <c r="AB30" s="56"/>
    </row>
    <row r="31" spans="1:28" ht="16.5">
      <c r="A31" s="165"/>
      <c r="B31" s="57">
        <v>11</v>
      </c>
      <c r="C31" s="62"/>
      <c r="D31" s="63"/>
      <c r="E31" s="63"/>
      <c r="F31" s="63"/>
      <c r="G31" s="187"/>
      <c r="H31" s="188"/>
      <c r="I31" s="188"/>
      <c r="J31" s="188"/>
      <c r="K31" s="188"/>
      <c r="L31" s="189"/>
      <c r="M31" s="190"/>
      <c r="N31" s="188"/>
      <c r="O31" s="188"/>
      <c r="P31" s="188"/>
      <c r="Q31" s="189"/>
      <c r="R31" s="64"/>
      <c r="S31" s="153"/>
      <c r="T31" s="66"/>
      <c r="U31" s="63"/>
      <c r="V31" s="67"/>
      <c r="W31" s="66"/>
      <c r="X31" s="63"/>
      <c r="Y31" s="63"/>
      <c r="Z31" s="63"/>
      <c r="AA31" s="67"/>
      <c r="AB31" s="56"/>
    </row>
    <row r="32" spans="1:28" ht="16.5">
      <c r="A32" s="165"/>
      <c r="B32" s="57">
        <v>12</v>
      </c>
      <c r="C32" s="62"/>
      <c r="D32" s="63"/>
      <c r="E32" s="63"/>
      <c r="F32" s="63"/>
      <c r="G32" s="187"/>
      <c r="H32" s="188"/>
      <c r="I32" s="188"/>
      <c r="J32" s="188"/>
      <c r="K32" s="188"/>
      <c r="L32" s="189"/>
      <c r="M32" s="190"/>
      <c r="N32" s="188"/>
      <c r="O32" s="188"/>
      <c r="P32" s="188"/>
      <c r="Q32" s="189"/>
      <c r="R32" s="64"/>
      <c r="S32" s="153"/>
      <c r="T32" s="66"/>
      <c r="U32" s="63"/>
      <c r="V32" s="67"/>
      <c r="W32" s="66"/>
      <c r="X32" s="63"/>
      <c r="Y32" s="63"/>
      <c r="Z32" s="63"/>
      <c r="AA32" s="67"/>
      <c r="AB32" s="56"/>
    </row>
    <row r="33" spans="1:28" ht="16.5">
      <c r="A33" s="165"/>
      <c r="B33" s="57">
        <v>13</v>
      </c>
      <c r="C33" s="62"/>
      <c r="D33" s="63"/>
      <c r="E33" s="63"/>
      <c r="F33" s="63"/>
      <c r="G33" s="187"/>
      <c r="H33" s="188"/>
      <c r="I33" s="188"/>
      <c r="J33" s="188"/>
      <c r="K33" s="188"/>
      <c r="L33" s="189"/>
      <c r="M33" s="190"/>
      <c r="N33" s="188"/>
      <c r="O33" s="188"/>
      <c r="P33" s="188"/>
      <c r="Q33" s="189"/>
      <c r="R33" s="64"/>
      <c r="S33" s="153"/>
      <c r="T33" s="66"/>
      <c r="U33" s="63"/>
      <c r="V33" s="67"/>
      <c r="W33" s="66"/>
      <c r="X33" s="63"/>
      <c r="Y33" s="63"/>
      <c r="Z33" s="63"/>
      <c r="AA33" s="67"/>
      <c r="AB33" s="56"/>
    </row>
    <row r="34" spans="1:28" ht="16.5">
      <c r="A34" s="165"/>
      <c r="B34" s="57">
        <v>14</v>
      </c>
      <c r="C34" s="66"/>
      <c r="D34" s="63"/>
      <c r="E34" s="63"/>
      <c r="F34" s="63"/>
      <c r="G34" s="187"/>
      <c r="H34" s="188"/>
      <c r="I34" s="188"/>
      <c r="J34" s="188"/>
      <c r="K34" s="188"/>
      <c r="L34" s="189"/>
      <c r="M34" s="190"/>
      <c r="N34" s="188"/>
      <c r="O34" s="188"/>
      <c r="P34" s="188"/>
      <c r="Q34" s="189"/>
      <c r="R34" s="64"/>
      <c r="S34" s="153"/>
      <c r="T34" s="66"/>
      <c r="U34" s="63"/>
      <c r="V34" s="67"/>
      <c r="W34" s="66"/>
      <c r="X34" s="63"/>
      <c r="Y34" s="63"/>
      <c r="Z34" s="63"/>
      <c r="AA34" s="67"/>
      <c r="AB34" s="56"/>
    </row>
    <row r="35" spans="1:28" ht="16.5">
      <c r="A35" s="165"/>
      <c r="B35" s="57">
        <v>15</v>
      </c>
      <c r="C35" s="62"/>
      <c r="D35" s="63"/>
      <c r="E35" s="64"/>
      <c r="F35" s="63"/>
      <c r="G35" s="187"/>
      <c r="H35" s="188"/>
      <c r="I35" s="188"/>
      <c r="J35" s="188"/>
      <c r="K35" s="188"/>
      <c r="L35" s="189"/>
      <c r="M35" s="190"/>
      <c r="N35" s="188"/>
      <c r="O35" s="188"/>
      <c r="P35" s="188"/>
      <c r="Q35" s="189"/>
      <c r="R35" s="64"/>
      <c r="S35" s="153"/>
      <c r="T35" s="66"/>
      <c r="U35" s="63"/>
      <c r="V35" s="67"/>
      <c r="W35" s="66"/>
      <c r="X35" s="63"/>
      <c r="Y35" s="63"/>
      <c r="Z35" s="63"/>
      <c r="AA35" s="67"/>
      <c r="AB35" s="56"/>
    </row>
    <row r="36" spans="1:28" ht="16.5">
      <c r="A36" s="165"/>
      <c r="B36" s="57">
        <v>16</v>
      </c>
      <c r="C36" s="62"/>
      <c r="D36" s="63"/>
      <c r="E36" s="64"/>
      <c r="F36" s="63"/>
      <c r="G36" s="187"/>
      <c r="H36" s="188"/>
      <c r="I36" s="188"/>
      <c r="J36" s="188"/>
      <c r="K36" s="188"/>
      <c r="L36" s="189"/>
      <c r="M36" s="190"/>
      <c r="N36" s="188"/>
      <c r="O36" s="188"/>
      <c r="P36" s="188"/>
      <c r="Q36" s="189"/>
      <c r="R36" s="64"/>
      <c r="S36" s="153"/>
      <c r="T36" s="66"/>
      <c r="U36" s="63"/>
      <c r="V36" s="67"/>
      <c r="W36" s="66"/>
      <c r="X36" s="63"/>
      <c r="Y36" s="63"/>
      <c r="Z36" s="63"/>
      <c r="AA36" s="67"/>
      <c r="AB36" s="56"/>
    </row>
    <row r="37" spans="1:28">
      <c r="A37" s="165"/>
      <c r="B37" s="57">
        <v>17</v>
      </c>
      <c r="C37" s="66"/>
      <c r="D37" s="63"/>
      <c r="E37" s="63"/>
      <c r="F37" s="63"/>
      <c r="G37" s="187"/>
      <c r="H37" s="188"/>
      <c r="I37" s="188"/>
      <c r="J37" s="188"/>
      <c r="K37" s="188"/>
      <c r="L37" s="189"/>
      <c r="M37" s="187"/>
      <c r="N37" s="188"/>
      <c r="O37" s="188"/>
      <c r="P37" s="188"/>
      <c r="Q37" s="189"/>
      <c r="R37" s="63"/>
      <c r="S37" s="153"/>
      <c r="T37" s="66"/>
      <c r="U37" s="63"/>
      <c r="V37" s="67"/>
      <c r="W37" s="66"/>
      <c r="X37" s="63"/>
      <c r="Y37" s="63"/>
      <c r="Z37" s="63"/>
      <c r="AA37" s="67"/>
      <c r="AB37" s="56"/>
    </row>
    <row r="38" spans="1:28">
      <c r="A38" s="165"/>
      <c r="B38" s="57">
        <v>18</v>
      </c>
      <c r="C38" s="66"/>
      <c r="D38" s="63"/>
      <c r="E38" s="63"/>
      <c r="F38" s="63"/>
      <c r="G38" s="187"/>
      <c r="H38" s="188"/>
      <c r="I38" s="188"/>
      <c r="J38" s="188"/>
      <c r="K38" s="188"/>
      <c r="L38" s="189"/>
      <c r="M38" s="187"/>
      <c r="N38" s="188"/>
      <c r="O38" s="188"/>
      <c r="P38" s="188"/>
      <c r="Q38" s="189"/>
      <c r="R38" s="63"/>
      <c r="S38" s="153"/>
      <c r="T38" s="66"/>
      <c r="U38" s="63"/>
      <c r="V38" s="67"/>
      <c r="W38" s="66"/>
      <c r="X38" s="63"/>
      <c r="Y38" s="63"/>
      <c r="Z38" s="63"/>
      <c r="AA38" s="67"/>
      <c r="AB38" s="56"/>
    </row>
    <row r="39" spans="1:28">
      <c r="A39" s="165"/>
      <c r="B39" s="57">
        <v>19</v>
      </c>
      <c r="C39" s="66"/>
      <c r="D39" s="63"/>
      <c r="E39" s="63"/>
      <c r="F39" s="63"/>
      <c r="G39" s="187"/>
      <c r="H39" s="188"/>
      <c r="I39" s="188"/>
      <c r="J39" s="188"/>
      <c r="K39" s="188"/>
      <c r="L39" s="189"/>
      <c r="M39" s="187"/>
      <c r="N39" s="188"/>
      <c r="O39" s="188"/>
      <c r="P39" s="188"/>
      <c r="Q39" s="189"/>
      <c r="R39" s="63"/>
      <c r="S39" s="153"/>
      <c r="T39" s="66"/>
      <c r="U39" s="63"/>
      <c r="V39" s="67"/>
      <c r="W39" s="66"/>
      <c r="X39" s="63"/>
      <c r="Y39" s="63"/>
      <c r="Z39" s="63"/>
      <c r="AA39" s="67"/>
      <c r="AB39" s="56"/>
    </row>
    <row r="40" spans="1:28">
      <c r="A40" s="165"/>
      <c r="B40" s="57">
        <v>20</v>
      </c>
      <c r="C40" s="66"/>
      <c r="D40" s="63"/>
      <c r="E40" s="63"/>
      <c r="F40" s="63"/>
      <c r="G40" s="187"/>
      <c r="H40" s="188"/>
      <c r="I40" s="188"/>
      <c r="J40" s="188"/>
      <c r="K40" s="188"/>
      <c r="L40" s="189"/>
      <c r="M40" s="187"/>
      <c r="N40" s="188"/>
      <c r="O40" s="188"/>
      <c r="P40" s="188"/>
      <c r="Q40" s="189"/>
      <c r="R40" s="63"/>
      <c r="S40" s="153"/>
      <c r="T40" s="66"/>
      <c r="U40" s="63"/>
      <c r="V40" s="67"/>
      <c r="W40" s="66"/>
      <c r="X40" s="63"/>
      <c r="Y40" s="63"/>
      <c r="Z40" s="63"/>
      <c r="AA40" s="67"/>
      <c r="AB40" s="56"/>
    </row>
    <row r="41" spans="1:28">
      <c r="A41" s="165"/>
      <c r="B41" s="57">
        <v>21</v>
      </c>
      <c r="C41" s="66"/>
      <c r="D41" s="63"/>
      <c r="E41" s="63"/>
      <c r="F41" s="63"/>
      <c r="G41" s="187"/>
      <c r="H41" s="188"/>
      <c r="I41" s="188"/>
      <c r="J41" s="188"/>
      <c r="K41" s="188"/>
      <c r="L41" s="189"/>
      <c r="M41" s="187"/>
      <c r="N41" s="188"/>
      <c r="O41" s="188"/>
      <c r="P41" s="188"/>
      <c r="Q41" s="189"/>
      <c r="R41" s="63"/>
      <c r="S41" s="153"/>
      <c r="T41" s="66"/>
      <c r="U41" s="63"/>
      <c r="V41" s="67"/>
      <c r="W41" s="66"/>
      <c r="X41" s="63"/>
      <c r="Y41" s="63"/>
      <c r="Z41" s="63"/>
      <c r="AA41" s="67"/>
      <c r="AB41" s="56"/>
    </row>
    <row r="42" spans="1:28">
      <c r="A42" s="165"/>
      <c r="B42" s="57">
        <v>22</v>
      </c>
      <c r="C42" s="66"/>
      <c r="D42" s="63"/>
      <c r="E42" s="63"/>
      <c r="F42" s="63"/>
      <c r="G42" s="187"/>
      <c r="H42" s="188"/>
      <c r="I42" s="188"/>
      <c r="J42" s="188"/>
      <c r="K42" s="188"/>
      <c r="L42" s="189"/>
      <c r="M42" s="187"/>
      <c r="N42" s="188"/>
      <c r="O42" s="188"/>
      <c r="P42" s="188"/>
      <c r="Q42" s="189"/>
      <c r="R42" s="63"/>
      <c r="S42" s="153"/>
      <c r="T42" s="66"/>
      <c r="U42" s="63"/>
      <c r="V42" s="67"/>
      <c r="W42" s="66"/>
      <c r="X42" s="63"/>
      <c r="Y42" s="63"/>
      <c r="Z42" s="63"/>
      <c r="AA42" s="67"/>
      <c r="AB42" s="56"/>
    </row>
    <row r="43" spans="1:28">
      <c r="A43" s="165"/>
      <c r="B43" s="57">
        <v>23</v>
      </c>
      <c r="C43" s="66"/>
      <c r="D43" s="63"/>
      <c r="E43" s="63"/>
      <c r="F43" s="63"/>
      <c r="G43" s="187"/>
      <c r="H43" s="188"/>
      <c r="I43" s="188"/>
      <c r="J43" s="188"/>
      <c r="K43" s="188"/>
      <c r="L43" s="189"/>
      <c r="M43" s="187"/>
      <c r="N43" s="188"/>
      <c r="O43" s="188"/>
      <c r="P43" s="188"/>
      <c r="Q43" s="189"/>
      <c r="R43" s="63"/>
      <c r="S43" s="153"/>
      <c r="T43" s="66"/>
      <c r="U43" s="63"/>
      <c r="V43" s="67"/>
      <c r="W43" s="66"/>
      <c r="X43" s="63"/>
      <c r="Y43" s="63"/>
      <c r="Z43" s="63"/>
      <c r="AA43" s="67"/>
      <c r="AB43" s="56"/>
    </row>
    <row r="44" spans="1:28">
      <c r="A44" s="165"/>
      <c r="B44" s="57">
        <v>24</v>
      </c>
      <c r="C44" s="66"/>
      <c r="D44" s="63"/>
      <c r="E44" s="63"/>
      <c r="F44" s="63"/>
      <c r="G44" s="187"/>
      <c r="H44" s="188"/>
      <c r="I44" s="188"/>
      <c r="J44" s="188"/>
      <c r="K44" s="188"/>
      <c r="L44" s="189"/>
      <c r="M44" s="187"/>
      <c r="N44" s="188"/>
      <c r="O44" s="188"/>
      <c r="P44" s="188"/>
      <c r="Q44" s="189"/>
      <c r="R44" s="63"/>
      <c r="S44" s="153"/>
      <c r="T44" s="66"/>
      <c r="U44" s="63"/>
      <c r="V44" s="67"/>
      <c r="W44" s="66"/>
      <c r="X44" s="63"/>
      <c r="Y44" s="63"/>
      <c r="Z44" s="63"/>
      <c r="AA44" s="67"/>
      <c r="AB44" s="56"/>
    </row>
    <row r="45" spans="1:28">
      <c r="A45" s="165"/>
      <c r="B45" s="57">
        <v>25</v>
      </c>
      <c r="C45" s="66"/>
      <c r="D45" s="63"/>
      <c r="E45" s="63"/>
      <c r="F45" s="63"/>
      <c r="G45" s="187"/>
      <c r="H45" s="188"/>
      <c r="I45" s="188"/>
      <c r="J45" s="188"/>
      <c r="K45" s="188"/>
      <c r="L45" s="189"/>
      <c r="M45" s="187"/>
      <c r="N45" s="188"/>
      <c r="O45" s="188"/>
      <c r="P45" s="188"/>
      <c r="Q45" s="189"/>
      <c r="R45" s="63"/>
      <c r="S45" s="153"/>
      <c r="T45" s="66"/>
      <c r="U45" s="63"/>
      <c r="V45" s="67"/>
      <c r="W45" s="66"/>
      <c r="X45" s="63"/>
      <c r="Y45" s="63"/>
      <c r="Z45" s="63"/>
      <c r="AA45" s="67"/>
      <c r="AB45" s="56"/>
    </row>
    <row r="46" spans="1:28">
      <c r="A46" s="165"/>
      <c r="B46" s="57">
        <v>26</v>
      </c>
      <c r="C46" s="66"/>
      <c r="D46" s="63"/>
      <c r="E46" s="63"/>
      <c r="F46" s="63"/>
      <c r="G46" s="187"/>
      <c r="H46" s="188"/>
      <c r="I46" s="188"/>
      <c r="J46" s="188"/>
      <c r="K46" s="188"/>
      <c r="L46" s="189"/>
      <c r="M46" s="187"/>
      <c r="N46" s="188"/>
      <c r="O46" s="188"/>
      <c r="P46" s="188"/>
      <c r="Q46" s="189"/>
      <c r="R46" s="63"/>
      <c r="S46" s="153"/>
      <c r="T46" s="66"/>
      <c r="U46" s="63"/>
      <c r="V46" s="67"/>
      <c r="W46" s="66"/>
      <c r="X46" s="63"/>
      <c r="Y46" s="63"/>
      <c r="Z46" s="63"/>
      <c r="AA46" s="67"/>
      <c r="AB46" s="56"/>
    </row>
    <row r="47" spans="1:28">
      <c r="A47" s="165"/>
      <c r="B47" s="57">
        <v>27</v>
      </c>
      <c r="C47" s="66"/>
      <c r="D47" s="63"/>
      <c r="E47" s="63"/>
      <c r="F47" s="63"/>
      <c r="G47" s="187"/>
      <c r="H47" s="188"/>
      <c r="I47" s="188"/>
      <c r="J47" s="188"/>
      <c r="K47" s="188"/>
      <c r="L47" s="189"/>
      <c r="M47" s="187"/>
      <c r="N47" s="188"/>
      <c r="O47" s="188"/>
      <c r="P47" s="188"/>
      <c r="Q47" s="189"/>
      <c r="R47" s="63"/>
      <c r="S47" s="153"/>
      <c r="T47" s="66"/>
      <c r="U47" s="63"/>
      <c r="V47" s="67"/>
      <c r="W47" s="66"/>
      <c r="X47" s="63"/>
      <c r="Y47" s="63"/>
      <c r="Z47" s="63"/>
      <c r="AA47" s="67"/>
      <c r="AB47" s="56"/>
    </row>
    <row r="48" spans="1:28">
      <c r="A48" s="165"/>
      <c r="B48" s="57">
        <v>28</v>
      </c>
      <c r="C48" s="66"/>
      <c r="D48" s="63"/>
      <c r="E48" s="63"/>
      <c r="F48" s="63"/>
      <c r="G48" s="187"/>
      <c r="H48" s="188"/>
      <c r="I48" s="188"/>
      <c r="J48" s="188"/>
      <c r="K48" s="188"/>
      <c r="L48" s="189"/>
      <c r="M48" s="187"/>
      <c r="N48" s="188"/>
      <c r="O48" s="188"/>
      <c r="P48" s="188"/>
      <c r="Q48" s="189"/>
      <c r="R48" s="63"/>
      <c r="S48" s="153"/>
      <c r="T48" s="66"/>
      <c r="U48" s="63"/>
      <c r="V48" s="67"/>
      <c r="W48" s="66"/>
      <c r="X48" s="63"/>
      <c r="Y48" s="63"/>
      <c r="Z48" s="63"/>
      <c r="AA48" s="67"/>
      <c r="AB48" s="56"/>
    </row>
    <row r="49" spans="1:28">
      <c r="A49" s="165"/>
      <c r="B49" s="57">
        <v>29</v>
      </c>
      <c r="C49" s="66"/>
      <c r="D49" s="63"/>
      <c r="E49" s="63"/>
      <c r="F49" s="63"/>
      <c r="G49" s="187"/>
      <c r="H49" s="188"/>
      <c r="I49" s="188"/>
      <c r="J49" s="188"/>
      <c r="K49" s="188"/>
      <c r="L49" s="189"/>
      <c r="M49" s="187"/>
      <c r="N49" s="188"/>
      <c r="O49" s="188"/>
      <c r="P49" s="188"/>
      <c r="Q49" s="189"/>
      <c r="R49" s="63"/>
      <c r="S49" s="153"/>
      <c r="T49" s="66"/>
      <c r="U49" s="63"/>
      <c r="V49" s="67"/>
      <c r="W49" s="66"/>
      <c r="X49" s="63"/>
      <c r="Y49" s="63"/>
      <c r="Z49" s="63"/>
      <c r="AA49" s="67"/>
      <c r="AB49" s="56"/>
    </row>
    <row r="50" spans="1:28">
      <c r="A50" s="165"/>
      <c r="B50" s="57">
        <v>30</v>
      </c>
      <c r="C50" s="66"/>
      <c r="D50" s="63"/>
      <c r="E50" s="63"/>
      <c r="F50" s="63"/>
      <c r="G50" s="187"/>
      <c r="H50" s="188"/>
      <c r="I50" s="188"/>
      <c r="J50" s="188"/>
      <c r="K50" s="188"/>
      <c r="L50" s="189"/>
      <c r="M50" s="187"/>
      <c r="N50" s="188"/>
      <c r="O50" s="188"/>
      <c r="P50" s="188"/>
      <c r="Q50" s="189"/>
      <c r="R50" s="63"/>
      <c r="S50" s="153"/>
      <c r="T50" s="66"/>
      <c r="U50" s="63"/>
      <c r="V50" s="67"/>
      <c r="W50" s="66"/>
      <c r="X50" s="63"/>
      <c r="Y50" s="63"/>
      <c r="Z50" s="63"/>
      <c r="AA50" s="67"/>
      <c r="AB50" s="56"/>
    </row>
    <row r="51" spans="1:28">
      <c r="A51" s="45"/>
      <c r="B51" s="57">
        <v>31</v>
      </c>
      <c r="C51" s="66"/>
      <c r="D51" s="63"/>
      <c r="E51" s="63"/>
      <c r="F51" s="63"/>
      <c r="G51" s="187"/>
      <c r="H51" s="188"/>
      <c r="I51" s="188"/>
      <c r="J51" s="188"/>
      <c r="K51" s="188"/>
      <c r="L51" s="189"/>
      <c r="M51" s="187"/>
      <c r="N51" s="188"/>
      <c r="O51" s="188"/>
      <c r="P51" s="188"/>
      <c r="Q51" s="189"/>
      <c r="R51" s="63"/>
      <c r="S51" s="153"/>
      <c r="T51" s="66"/>
      <c r="U51" s="63"/>
      <c r="V51" s="67"/>
      <c r="W51" s="66"/>
      <c r="X51" s="63"/>
      <c r="Y51" s="63"/>
      <c r="Z51" s="63"/>
      <c r="AA51" s="67"/>
      <c r="AB51" s="56"/>
    </row>
    <row r="52" spans="1:28">
      <c r="A52" s="45"/>
      <c r="B52" s="57">
        <v>32</v>
      </c>
      <c r="C52" s="66"/>
      <c r="D52" s="63"/>
      <c r="E52" s="63"/>
      <c r="F52" s="63"/>
      <c r="G52" s="187"/>
      <c r="H52" s="188"/>
      <c r="I52" s="188"/>
      <c r="J52" s="188"/>
      <c r="K52" s="188"/>
      <c r="L52" s="189"/>
      <c r="M52" s="187"/>
      <c r="N52" s="188"/>
      <c r="O52" s="188"/>
      <c r="P52" s="188"/>
      <c r="Q52" s="189"/>
      <c r="R52" s="63"/>
      <c r="S52" s="153"/>
      <c r="T52" s="66"/>
      <c r="U52" s="63"/>
      <c r="V52" s="67"/>
      <c r="W52" s="66"/>
      <c r="X52" s="63"/>
      <c r="Y52" s="63"/>
      <c r="Z52" s="63"/>
      <c r="AA52" s="67"/>
      <c r="AB52" s="56"/>
    </row>
    <row r="53" spans="1:28">
      <c r="A53" s="45"/>
      <c r="B53" s="57">
        <v>33</v>
      </c>
      <c r="C53" s="66"/>
      <c r="D53" s="63"/>
      <c r="E53" s="63"/>
      <c r="F53" s="63"/>
      <c r="G53" s="187"/>
      <c r="H53" s="188"/>
      <c r="I53" s="188"/>
      <c r="J53" s="188"/>
      <c r="K53" s="188"/>
      <c r="L53" s="189"/>
      <c r="M53" s="187"/>
      <c r="N53" s="188"/>
      <c r="O53" s="188"/>
      <c r="P53" s="188"/>
      <c r="Q53" s="189"/>
      <c r="R53" s="63"/>
      <c r="S53" s="153"/>
      <c r="T53" s="66"/>
      <c r="U53" s="63"/>
      <c r="V53" s="67"/>
      <c r="W53" s="66"/>
      <c r="X53" s="63"/>
      <c r="Y53" s="63"/>
      <c r="Z53" s="63"/>
      <c r="AA53" s="67"/>
      <c r="AB53" s="56"/>
    </row>
    <row r="54" spans="1:28">
      <c r="A54" s="45"/>
      <c r="B54" s="57">
        <v>34</v>
      </c>
      <c r="C54" s="66"/>
      <c r="D54" s="63"/>
      <c r="E54" s="63"/>
      <c r="F54" s="63"/>
      <c r="G54" s="187"/>
      <c r="H54" s="188"/>
      <c r="I54" s="188"/>
      <c r="J54" s="188"/>
      <c r="K54" s="188"/>
      <c r="L54" s="189"/>
      <c r="M54" s="187"/>
      <c r="N54" s="188"/>
      <c r="O54" s="188"/>
      <c r="P54" s="188"/>
      <c r="Q54" s="189"/>
      <c r="R54" s="63"/>
      <c r="S54" s="153"/>
      <c r="T54" s="66"/>
      <c r="U54" s="63"/>
      <c r="V54" s="67"/>
      <c r="W54" s="66"/>
      <c r="X54" s="63"/>
      <c r="Y54" s="63"/>
      <c r="Z54" s="63"/>
      <c r="AA54" s="67"/>
      <c r="AB54" s="56"/>
    </row>
    <row r="55" spans="1:28">
      <c r="A55" s="45"/>
      <c r="B55" s="57">
        <v>35</v>
      </c>
      <c r="C55" s="66"/>
      <c r="D55" s="63"/>
      <c r="E55" s="63"/>
      <c r="F55" s="63"/>
      <c r="G55" s="187"/>
      <c r="H55" s="188"/>
      <c r="I55" s="188"/>
      <c r="J55" s="188"/>
      <c r="K55" s="188"/>
      <c r="L55" s="189"/>
      <c r="M55" s="187"/>
      <c r="N55" s="188"/>
      <c r="O55" s="188"/>
      <c r="P55" s="188"/>
      <c r="Q55" s="189"/>
      <c r="R55" s="63"/>
      <c r="S55" s="153"/>
      <c r="T55" s="66"/>
      <c r="U55" s="63"/>
      <c r="V55" s="67"/>
      <c r="W55" s="66"/>
      <c r="X55" s="63"/>
      <c r="Y55" s="63"/>
      <c r="Z55" s="63"/>
      <c r="AA55" s="67"/>
      <c r="AB55" s="56"/>
    </row>
    <row r="56" spans="1:28">
      <c r="A56" s="45"/>
      <c r="B56" s="57">
        <v>36</v>
      </c>
      <c r="C56" s="66"/>
      <c r="D56" s="63"/>
      <c r="E56" s="63"/>
      <c r="F56" s="63"/>
      <c r="G56" s="187"/>
      <c r="H56" s="188"/>
      <c r="I56" s="188"/>
      <c r="J56" s="188"/>
      <c r="K56" s="188"/>
      <c r="L56" s="189"/>
      <c r="M56" s="187"/>
      <c r="N56" s="188"/>
      <c r="O56" s="188"/>
      <c r="P56" s="188"/>
      <c r="Q56" s="189"/>
      <c r="R56" s="63"/>
      <c r="S56" s="153"/>
      <c r="T56" s="66"/>
      <c r="U56" s="63"/>
      <c r="V56" s="67"/>
      <c r="W56" s="66"/>
      <c r="X56" s="63"/>
      <c r="Y56" s="63"/>
      <c r="Z56" s="63"/>
      <c r="AA56" s="67"/>
      <c r="AB56" s="56"/>
    </row>
    <row r="57" spans="1:28">
      <c r="A57" s="45"/>
      <c r="B57" s="57">
        <v>37</v>
      </c>
      <c r="C57" s="66"/>
      <c r="D57" s="63"/>
      <c r="E57" s="63"/>
      <c r="F57" s="63"/>
      <c r="G57" s="187"/>
      <c r="H57" s="188"/>
      <c r="I57" s="188"/>
      <c r="J57" s="188"/>
      <c r="K57" s="188"/>
      <c r="L57" s="189"/>
      <c r="M57" s="187"/>
      <c r="N57" s="188"/>
      <c r="O57" s="188"/>
      <c r="P57" s="188"/>
      <c r="Q57" s="189"/>
      <c r="R57" s="63"/>
      <c r="S57" s="153"/>
      <c r="T57" s="66"/>
      <c r="U57" s="63"/>
      <c r="V57" s="67"/>
      <c r="W57" s="66"/>
      <c r="X57" s="63"/>
      <c r="Y57" s="63"/>
      <c r="Z57" s="63"/>
      <c r="AA57" s="67"/>
      <c r="AB57" s="56"/>
    </row>
    <row r="58" spans="1:28">
      <c r="A58" s="45"/>
      <c r="B58" s="57">
        <v>38</v>
      </c>
      <c r="C58" s="66"/>
      <c r="D58" s="63"/>
      <c r="E58" s="63"/>
      <c r="F58" s="63"/>
      <c r="G58" s="187"/>
      <c r="H58" s="188"/>
      <c r="I58" s="188"/>
      <c r="J58" s="188"/>
      <c r="K58" s="188"/>
      <c r="L58" s="189"/>
      <c r="M58" s="187"/>
      <c r="N58" s="188"/>
      <c r="O58" s="188"/>
      <c r="P58" s="188"/>
      <c r="Q58" s="189"/>
      <c r="R58" s="63"/>
      <c r="S58" s="153"/>
      <c r="T58" s="66"/>
      <c r="U58" s="63"/>
      <c r="V58" s="67"/>
      <c r="W58" s="66"/>
      <c r="X58" s="63"/>
      <c r="Y58" s="63"/>
      <c r="Z58" s="63"/>
      <c r="AA58" s="67"/>
      <c r="AB58" s="56"/>
    </row>
    <row r="59" spans="1:28">
      <c r="A59" s="45"/>
      <c r="B59" s="57">
        <v>39</v>
      </c>
      <c r="C59" s="66"/>
      <c r="D59" s="63"/>
      <c r="E59" s="63"/>
      <c r="F59" s="63"/>
      <c r="G59" s="187"/>
      <c r="H59" s="188"/>
      <c r="I59" s="188"/>
      <c r="J59" s="188"/>
      <c r="K59" s="188"/>
      <c r="L59" s="189"/>
      <c r="M59" s="187"/>
      <c r="N59" s="188"/>
      <c r="O59" s="188"/>
      <c r="P59" s="188"/>
      <c r="Q59" s="189"/>
      <c r="R59" s="63"/>
      <c r="S59" s="153"/>
      <c r="T59" s="66"/>
      <c r="U59" s="63"/>
      <c r="V59" s="67"/>
      <c r="W59" s="66"/>
      <c r="X59" s="63"/>
      <c r="Y59" s="63"/>
      <c r="Z59" s="63"/>
      <c r="AA59" s="67"/>
      <c r="AB59" s="56"/>
    </row>
    <row r="60" spans="1:28">
      <c r="A60" s="45"/>
      <c r="B60" s="57">
        <v>40</v>
      </c>
      <c r="C60" s="68"/>
      <c r="D60" s="69"/>
      <c r="E60" s="69"/>
      <c r="F60" s="69"/>
      <c r="G60" s="198"/>
      <c r="H60" s="199"/>
      <c r="I60" s="199"/>
      <c r="J60" s="199"/>
      <c r="K60" s="199"/>
      <c r="L60" s="200"/>
      <c r="M60" s="198"/>
      <c r="N60" s="199"/>
      <c r="O60" s="199"/>
      <c r="P60" s="199"/>
      <c r="Q60" s="200"/>
      <c r="R60" s="69"/>
      <c r="S60" s="154"/>
      <c r="T60" s="68"/>
      <c r="U60" s="69"/>
      <c r="V60" s="70"/>
      <c r="W60" s="68"/>
      <c r="X60" s="69"/>
      <c r="Y60" s="69"/>
      <c r="Z60" s="69"/>
      <c r="AA60" s="70"/>
      <c r="AB60" s="56"/>
    </row>
    <row r="61" spans="1:28">
      <c r="B61" s="3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  <c r="U61" s="40"/>
      <c r="V61" s="40"/>
      <c r="W61" s="40"/>
      <c r="X61" s="40"/>
      <c r="Y61" s="40"/>
      <c r="Z61" s="40"/>
      <c r="AA61" s="40"/>
      <c r="AB61" s="71"/>
    </row>
    <row r="62" spans="1:28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28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28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3:19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3:19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3:19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3:19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3:19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3:19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3:19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3:19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3:19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3:19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3:19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3:19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3:19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3:19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3:19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3:19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3:19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3:19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3:19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3:19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3:19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3:19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3:19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3:19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3:19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3:19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3:19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3:19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3:19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3:19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3:19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3:19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3:19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3:19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3:19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3:19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3:19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3:19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3:19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3:19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3:19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3:19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3:19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3:19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3:19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3:19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3:19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3:19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3:19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3:19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3:19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3:19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3:19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3:19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3:19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3:19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3:19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3:19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3:19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3:19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3:19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3:19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3:19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3:19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3:19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3:19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3:19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3:19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3:19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3:19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3:19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3:19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3:19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3:19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3:19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3:19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3:19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3:19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3:19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3:19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3:19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3:19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3:19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3:19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3:19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3:19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3:19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3:19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3:19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3:19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3:19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3:19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3:19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3:19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3:19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3:19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3:19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3:19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3:19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3:19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3:19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3:19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3:19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3:19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3:19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3:19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3:19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3:19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3:19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3:19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3:19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3:19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3:19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3:19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3:19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3:19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3:19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3:19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3:19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3:19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3:19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3:19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3:19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3:19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3:19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3:19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3:19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3:19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3:19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3:19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3:19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3:19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3:19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3:19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3:19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3:19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3:19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3:19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3:19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3:19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3:19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3:19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3:19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3:19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3:19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3:19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3:19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3:19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3:19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3:19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3:19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3:19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3:19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3:19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3:19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3:19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3:19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3:19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3:19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3:19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3:19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3:19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3:19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3:19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3:19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3:19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3:19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3:19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3:19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3:19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3:19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3:19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3:19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3:19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3:19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3:19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3:19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3:19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3:19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3:19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3:19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3:19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3:19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3:19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3:19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3:19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3:19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3:19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3:19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3:19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3:19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3:19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3:19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3:19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3:19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3:19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3:19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3:19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3:19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3:19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3:19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3:19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3:19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3:19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3:19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3:19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3:19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3:19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3:19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3:19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3:19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3:19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3:19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3:19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3:19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3:19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3:19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3:19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3:19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3:19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3:19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3:19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3:19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3:19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3:19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3:19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3:19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3:19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3:19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3:19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3:19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3:19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3:19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3:19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3:19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3:19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3:19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3:19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3:19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3:19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3:19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3:19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3:19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3:19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3:19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3:19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3:19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3:19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3:19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3:19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3:19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3:19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3:19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3:19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3:19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3:19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3:19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3:19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3:19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3:19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3:19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3:19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3:19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3:19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3:19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3:19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3:19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3:19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3:19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3:19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3:19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3:19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3:19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3:19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3:19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3:19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3:19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3:19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3:19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3:19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3:19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3:19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3:19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3:19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3:19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3:19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3:19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3:19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3:19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3:19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3:19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3:19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3:19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3:19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3:19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3:19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3:19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3:19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3:19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3:19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3:19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3:19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3:19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3:19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3:19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3:19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3:19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3:19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3:19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3:19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3:19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3:19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3:19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3:19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3:19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3:19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3:19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3:19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3:19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3:19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3:19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3:19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3:19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3:19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3:19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3:19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3:19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3:19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3:19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3:19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3:19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3:19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3:19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3:19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3:19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3:19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3:19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3:19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3:19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3:19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3:19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3:19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3:19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3:19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3:19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3:19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3:19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3:19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3:19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3:19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3:19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3:19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3:19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3:19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3:19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3:19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3:19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3:19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3:19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3:19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3:19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3:19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3:19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3:19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3:19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3:19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3:19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3:19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3:19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3:19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3:19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3:19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3:19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3:19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3:19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3:19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3:19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3:19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3:19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3:19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3:19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3:19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3:19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3:19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3:19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3:19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3:19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3:19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3:19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3:19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3:19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3:19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3:19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3:19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3:19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3:19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3:19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3:19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3:19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3:19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3:19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3:19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3:19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3:19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3:19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3:19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3:19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3:19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3:19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3:19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3:19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3:19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3:19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3:19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3:19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3:19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3:19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3:19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3:19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3:19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3:19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3:19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3:19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3:19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3:19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3:19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3:19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3:19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3:19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3:19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3:19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3:19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3:19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3:19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3:19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3:19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3:19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3:19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3:19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3:19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3:19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3:19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3:19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3:19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3:19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3:19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3:19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3:19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3:19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3:19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3:19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3:19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3:19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3:19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3:19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3:19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3:19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3:19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3:19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3:19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3:19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3:19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3:19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3:19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3:19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3:19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3:19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3:19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3:19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3:19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3:19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3:19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3:19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3:19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3:19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3:19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3:19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3:19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3:19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3:19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3:19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3:19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3:19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3:19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3:19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3:19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3:19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3:19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3:19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3:19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3:19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3:19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3:19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3:19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3:19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3:19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3:19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3:19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3:19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3:19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3:19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3:19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3:19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3:19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3:19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3:19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3:19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3:19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3:19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3:19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3:19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3:19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3:19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3:19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3:19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3:19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3:19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3:19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3:19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3:19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3:19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3:19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3:19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3:19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3:19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3:19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3:19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3:19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3:19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3:19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3:19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3:19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3:19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3:19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3:19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3:19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3:19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3:19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3:19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3:19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3:19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3:19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3:19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3:19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3:19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3:19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3:19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3:19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3:19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3:19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3:19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3:19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3:19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3:19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3:19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3:19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3:19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3:19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3:19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3:19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3:19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3:19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3:19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3:19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3:19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3:19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3:19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3:19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3:19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3:19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3:19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3:19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3:19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3:19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3:19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3:19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3:19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3:19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3:19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3:19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3:19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3:19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3:19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3:19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3:19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3:19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3:19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3:19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3:19"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3:19"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3:19"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3:19"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3:19"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3:19"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3:19"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3:19"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3:19"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3:19"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3:19"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3:19"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3:19"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3:19"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3:19"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3:19"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3:19"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3:19"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3:19"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3:19"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3:19"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3:19"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3:19"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3:19"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3:19"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3:19"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3:19"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3:19"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3:19"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3:19"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3:19"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3:19"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3:19"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3:19"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3:19"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3:19"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3:19"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3:19"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3:19"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3:19"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3:19"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3:19"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3:19"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3:19"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3:19"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3:19"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3:19"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3:19"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3:19"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3:19"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3:19"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3:19"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3:19"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3:19"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3:19"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3:19"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3:19"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3:19"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3:19"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3:19"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3:19"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3:19"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3:19"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3:19"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3:19"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3:19"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3:19"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3:19"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3:19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3:19"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3:19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3:19"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3:19"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3:19"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3:19"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3:19"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3:19"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3:19"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3:19"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3:19"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3:19"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3:19"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3:19"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3:19"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3:19"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3:19"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3:19"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3:19"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3:19"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3:19"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3:19"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3:19"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3:19"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3:19"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3:19"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3:19"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3:19"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3:19"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3:19"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3:19"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3:19"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3:19"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3:19"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3:19"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3:19"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3:19"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3:19"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3:19"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3:19"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3:19"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3:19"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3:19"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3:19"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3:19"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3:19"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3:19"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3:19"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3:19"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3:19"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3:19"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3:19"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3:19"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3:19"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3:19"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3:19"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3:19"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3:19"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3:19"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3:19"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3:19"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3:19"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3:19"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3:19"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3:19"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3:19"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3:19"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3:19"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3:19"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3:19"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3:19"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3:19"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3:19"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3:19"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3:19"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3:19"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3:19"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3:19"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3:19"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3:19"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3:19"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3:19"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3:19"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3:19"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3:19"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3:19"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3:19"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3:19"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3:19"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3:19"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3:19"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3:19"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3:19"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3:19"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3:19"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3:19"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3:19"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3:19"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3:19"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3:19"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3:19"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3:19"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3:19"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3:19"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3:19"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3:19"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3:19"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3:19"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3:19"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3:19"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3:19"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3:19"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3:19"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3:19"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3:19"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3:19"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3:19"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3:19"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3:19"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3:19"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3:19"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3:19"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3:19"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3:19"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3:19"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3:19"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3:19"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3:19"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3:19"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3:19"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3:19"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3:19"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3:19"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3:19"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3:19"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3:19"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3:19"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3:19"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3:19"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3:19"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3:19"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3:19"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3:19"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3:19"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3:19"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3:19"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3:19"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3:19"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3:19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3:19"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3:19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3:19"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3:19"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3:19"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3:19"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3:19"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3:19"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3:19"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3:19"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3:19"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3:19"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3:19"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3:19"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3:19"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3:19"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3:19"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3:19"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3:19"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3:19"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3:19"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3:19"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3:19"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3:19"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3:19"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3:19"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3:19"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3:19"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3:19"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3:19"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3:19"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3:19"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3:19"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3:19"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3:19"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3:19"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3:19"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3:19"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3:19"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3:19"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3:19"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3:19"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3:19"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3:19"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3:19"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3:19"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3:19"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3:19"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3:19"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3:19"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3:19"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3:19"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3:19"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3:19"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3:19"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3:19"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3:19"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3:19"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3:19"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3:19"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3:19"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3:19"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3:19"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3:19"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3:19"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3:19"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3:19"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3:19"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3:19"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3:19"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3:19"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3:19"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3:19"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3:19"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3:19"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3:19"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3:19"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3:19"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3:19"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3:19"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3:19"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3:19"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3:19"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3:19"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3:19"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3:19"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3:19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3:19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3:19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3:19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3:19"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3:19"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3:19"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3:19"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3:19"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3:19"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3:19"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3:19"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3:19"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3:19"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3:19"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3:19"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3:19"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3:19"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3:19"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3:19"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3:19"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3:19"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3:19"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3:19"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3:19"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3:19"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3:19"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3:19"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3:19"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3:19"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3:19"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3:19"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spans="3:19"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spans="3:19"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spans="3:19"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spans="3:19"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  <row r="995" spans="3:19"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</row>
    <row r="996" spans="3:19"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</row>
    <row r="997" spans="3:19"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</row>
    <row r="998" spans="3:19"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</row>
    <row r="999" spans="3:19"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</row>
    <row r="1000" spans="3:19"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</row>
  </sheetData>
  <mergeCells count="102">
    <mergeCell ref="M60:Q60"/>
    <mergeCell ref="G58:L58"/>
    <mergeCell ref="M58:Q58"/>
    <mergeCell ref="G59:L59"/>
    <mergeCell ref="M59:Q59"/>
    <mergeCell ref="G60:L60"/>
    <mergeCell ref="G51:L51"/>
    <mergeCell ref="M51:Q51"/>
    <mergeCell ref="M52:Q52"/>
    <mergeCell ref="G52:L52"/>
    <mergeCell ref="G53:L53"/>
    <mergeCell ref="M53:Q53"/>
    <mergeCell ref="G54:L54"/>
    <mergeCell ref="M54:Q54"/>
    <mergeCell ref="M57:Q57"/>
    <mergeCell ref="G55:L55"/>
    <mergeCell ref="M55:Q55"/>
    <mergeCell ref="G56:L56"/>
    <mergeCell ref="M56:Q56"/>
    <mergeCell ref="G57:L57"/>
    <mergeCell ref="G36:L36"/>
    <mergeCell ref="M36:Q36"/>
    <mergeCell ref="G38:L38"/>
    <mergeCell ref="M38:Q38"/>
    <mergeCell ref="G37:L37"/>
    <mergeCell ref="M37:Q37"/>
    <mergeCell ref="G49:L49"/>
    <mergeCell ref="G39:L39"/>
    <mergeCell ref="M39:Q39"/>
    <mergeCell ref="G40:L40"/>
    <mergeCell ref="M40:Q40"/>
    <mergeCell ref="G41:L41"/>
    <mergeCell ref="M41:Q41"/>
    <mergeCell ref="G46:L46"/>
    <mergeCell ref="M46:Q46"/>
    <mergeCell ref="G47:L47"/>
    <mergeCell ref="M47:Q47"/>
    <mergeCell ref="G48:L48"/>
    <mergeCell ref="M48:Q48"/>
    <mergeCell ref="M49:Q49"/>
    <mergeCell ref="G42:L42"/>
    <mergeCell ref="M42:Q42"/>
    <mergeCell ref="G43:L43"/>
    <mergeCell ref="M43:Q43"/>
    <mergeCell ref="G31:L31"/>
    <mergeCell ref="M31:Q31"/>
    <mergeCell ref="G32:L32"/>
    <mergeCell ref="M32:Q32"/>
    <mergeCell ref="G33:L33"/>
    <mergeCell ref="M33:Q33"/>
    <mergeCell ref="G34:L34"/>
    <mergeCell ref="M34:Q34"/>
    <mergeCell ref="G35:L35"/>
    <mergeCell ref="M35:Q35"/>
    <mergeCell ref="G26:L26"/>
    <mergeCell ref="M26:Q26"/>
    <mergeCell ref="G27:L27"/>
    <mergeCell ref="M27:Q27"/>
    <mergeCell ref="G28:L28"/>
    <mergeCell ref="M28:Q28"/>
    <mergeCell ref="G29:L29"/>
    <mergeCell ref="M29:Q29"/>
    <mergeCell ref="G30:L30"/>
    <mergeCell ref="M30:Q30"/>
    <mergeCell ref="G22:L22"/>
    <mergeCell ref="M22:Q22"/>
    <mergeCell ref="M23:Q23"/>
    <mergeCell ref="G24:L24"/>
    <mergeCell ref="M24:Q24"/>
    <mergeCell ref="G21:L21"/>
    <mergeCell ref="G23:L23"/>
    <mergeCell ref="G25:L25"/>
    <mergeCell ref="M25:Q25"/>
    <mergeCell ref="T19:V19"/>
    <mergeCell ref="C8:R8"/>
    <mergeCell ref="C9:S9"/>
    <mergeCell ref="A10:A17"/>
    <mergeCell ref="C10:S10"/>
    <mergeCell ref="T11:X11"/>
    <mergeCell ref="G12:Q12"/>
    <mergeCell ref="G14:Q14"/>
    <mergeCell ref="M21:Q21"/>
    <mergeCell ref="R11:S11"/>
    <mergeCell ref="R16:S16"/>
    <mergeCell ref="A19:A50"/>
    <mergeCell ref="G20:L20"/>
    <mergeCell ref="M20:Q20"/>
    <mergeCell ref="G44:L44"/>
    <mergeCell ref="M44:Q44"/>
    <mergeCell ref="G50:L50"/>
    <mergeCell ref="M50:Q50"/>
    <mergeCell ref="G45:L45"/>
    <mergeCell ref="M45:Q45"/>
    <mergeCell ref="C1:S1"/>
    <mergeCell ref="C2:S2"/>
    <mergeCell ref="C3:S3"/>
    <mergeCell ref="C4:S4"/>
    <mergeCell ref="C5:R5"/>
    <mergeCell ref="C6:R6"/>
    <mergeCell ref="C7:R7"/>
    <mergeCell ref="T16:U16"/>
    <mergeCell ref="V16:W16"/>
  </mergeCells>
  <phoneticPr fontId="20" type="noConversion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90"/>
  <sheetViews>
    <sheetView topLeftCell="A9" workbookViewId="0">
      <selection activeCell="S26" sqref="S26"/>
    </sheetView>
  </sheetViews>
  <sheetFormatPr defaultColWidth="3.375" defaultRowHeight="15.75"/>
  <cols>
    <col min="1" max="1" width="3.25" bestFit="1" customWidth="1"/>
    <col min="2" max="2" width="6" bestFit="1" customWidth="1"/>
    <col min="3" max="3" width="10.25" bestFit="1" customWidth="1"/>
    <col min="4" max="5" width="5.5" bestFit="1" customWidth="1"/>
    <col min="6" max="6" width="12.625" bestFit="1" customWidth="1"/>
    <col min="8" max="8" width="3.5" bestFit="1" customWidth="1"/>
    <col min="10" max="10" width="3.5" bestFit="1" customWidth="1"/>
    <col min="12" max="12" width="3.5" bestFit="1" customWidth="1"/>
    <col min="13" max="13" width="2.5" bestFit="1" customWidth="1"/>
    <col min="15" max="15" width="3.5" bestFit="1" customWidth="1"/>
    <col min="17" max="17" width="3.5" bestFit="1" customWidth="1"/>
    <col min="18" max="18" width="13.875" bestFit="1" customWidth="1"/>
    <col min="19" max="19" width="17.25" bestFit="1" customWidth="1"/>
    <col min="20" max="22" width="5.5" bestFit="1" customWidth="1"/>
    <col min="23" max="23" width="9.5" bestFit="1" customWidth="1"/>
    <col min="24" max="25" width="5.5" bestFit="1" customWidth="1"/>
    <col min="26" max="26" width="9.5" bestFit="1" customWidth="1"/>
    <col min="27" max="27" width="5.5" bestFit="1" customWidth="1"/>
  </cols>
  <sheetData>
    <row r="1" spans="1:25" ht="19.5">
      <c r="B1" s="1"/>
      <c r="C1" s="164" t="s">
        <v>84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25" ht="16.5">
      <c r="B2" s="1" t="s">
        <v>1</v>
      </c>
      <c r="C2" s="164" t="s">
        <v>2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5" ht="16.5">
      <c r="B3" s="1" t="s">
        <v>3</v>
      </c>
      <c r="C3" s="164" t="s">
        <v>4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25" ht="16.5">
      <c r="B4" s="1" t="s">
        <v>5</v>
      </c>
      <c r="C4" s="164" t="s">
        <v>6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25" ht="16.5">
      <c r="B5" s="1"/>
      <c r="C5" s="166" t="s">
        <v>7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8"/>
      <c r="S5" s="1"/>
    </row>
    <row r="6" spans="1:25" ht="16.5">
      <c r="B6" s="1"/>
      <c r="C6" s="169" t="s">
        <v>8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8"/>
      <c r="S6" s="1"/>
    </row>
    <row r="7" spans="1:25" ht="16.5">
      <c r="B7" s="1"/>
      <c r="C7" s="170" t="s">
        <v>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"/>
    </row>
    <row r="8" spans="1:25" ht="16.5">
      <c r="B8" s="1" t="s">
        <v>10</v>
      </c>
      <c r="C8" s="164" t="s">
        <v>11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"/>
    </row>
    <row r="9" spans="1:25" ht="16.5">
      <c r="B9" s="1"/>
      <c r="C9" s="164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25">
      <c r="A10" s="177" t="s">
        <v>12</v>
      </c>
      <c r="B10" s="2"/>
      <c r="C10" s="178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3"/>
      <c r="U10" s="3"/>
      <c r="V10" s="3"/>
      <c r="W10" s="3"/>
      <c r="X10" s="3"/>
      <c r="Y10" s="4"/>
    </row>
    <row r="11" spans="1:25" ht="16.5">
      <c r="A11" s="165"/>
      <c r="B11" s="5"/>
      <c r="C11" s="6" t="s">
        <v>13</v>
      </c>
      <c r="D11" s="7"/>
      <c r="E11" s="8"/>
      <c r="F11" s="6" t="s">
        <v>15</v>
      </c>
      <c r="G11" s="9"/>
      <c r="H11" s="10" t="s">
        <v>16</v>
      </c>
      <c r="I11" s="9"/>
      <c r="J11" s="10" t="s">
        <v>17</v>
      </c>
      <c r="K11" s="9"/>
      <c r="L11" s="10" t="s">
        <v>18</v>
      </c>
      <c r="M11" s="10" t="s">
        <v>19</v>
      </c>
      <c r="N11" s="9"/>
      <c r="O11" s="10" t="s">
        <v>17</v>
      </c>
      <c r="P11" s="9"/>
      <c r="Q11" s="10" t="s">
        <v>18</v>
      </c>
      <c r="R11" s="192" t="s">
        <v>20</v>
      </c>
      <c r="S11" s="165"/>
      <c r="T11" s="180" t="s">
        <v>21</v>
      </c>
      <c r="U11" s="165"/>
      <c r="V11" s="165"/>
      <c r="W11" s="165"/>
      <c r="X11" s="165"/>
      <c r="Y11" s="11"/>
    </row>
    <row r="12" spans="1:25" ht="16.5">
      <c r="A12" s="165"/>
      <c r="B12" s="5"/>
      <c r="C12" s="10"/>
      <c r="D12" s="10"/>
      <c r="E12" s="8"/>
      <c r="F12" s="10"/>
      <c r="G12" s="181"/>
      <c r="H12" s="182"/>
      <c r="I12" s="182"/>
      <c r="J12" s="182"/>
      <c r="K12" s="182"/>
      <c r="L12" s="182"/>
      <c r="M12" s="182"/>
      <c r="N12" s="182"/>
      <c r="O12" s="182"/>
      <c r="P12" s="182"/>
      <c r="Q12" s="172"/>
      <c r="R12" s="12"/>
      <c r="S12" s="10"/>
      <c r="T12" s="10" t="s">
        <v>23</v>
      </c>
      <c r="U12" s="10" t="s">
        <v>24</v>
      </c>
      <c r="V12" s="13" t="s">
        <v>25</v>
      </c>
      <c r="W12" s="13" t="s">
        <v>26</v>
      </c>
      <c r="X12" s="14"/>
      <c r="Y12" s="11"/>
    </row>
    <row r="13" spans="1:25" ht="19.5">
      <c r="A13" s="165"/>
      <c r="B13" s="5"/>
      <c r="C13" s="6" t="s">
        <v>27</v>
      </c>
      <c r="D13" s="7"/>
      <c r="E13" s="8"/>
      <c r="F13" s="15" t="s">
        <v>29</v>
      </c>
      <c r="G13" s="9"/>
      <c r="H13" s="10" t="s">
        <v>30</v>
      </c>
      <c r="I13" s="9"/>
      <c r="J13" s="16" t="s">
        <v>31</v>
      </c>
      <c r="K13" s="8"/>
      <c r="L13" s="8"/>
      <c r="M13" s="17"/>
      <c r="N13" s="17"/>
      <c r="O13" s="17"/>
      <c r="P13" s="17"/>
      <c r="Q13" s="17"/>
      <c r="R13" s="18"/>
      <c r="S13" s="19" t="s">
        <v>32</v>
      </c>
      <c r="T13" s="20"/>
      <c r="U13" s="21"/>
      <c r="V13" s="21"/>
      <c r="W13" s="22"/>
      <c r="X13" s="23"/>
      <c r="Y13" s="24"/>
    </row>
    <row r="14" spans="1:25" ht="19.5">
      <c r="A14" s="165"/>
      <c r="B14" s="5"/>
      <c r="C14" s="6" t="s">
        <v>36</v>
      </c>
      <c r="D14" s="7"/>
      <c r="E14" s="25"/>
      <c r="F14" s="6" t="s">
        <v>38</v>
      </c>
      <c r="G14" s="183"/>
      <c r="H14" s="182"/>
      <c r="I14" s="182"/>
      <c r="J14" s="182"/>
      <c r="K14" s="182"/>
      <c r="L14" s="182"/>
      <c r="M14" s="182"/>
      <c r="N14" s="182"/>
      <c r="O14" s="182"/>
      <c r="P14" s="182"/>
      <c r="Q14" s="172"/>
      <c r="R14" s="18"/>
      <c r="S14" s="19" t="s">
        <v>40</v>
      </c>
      <c r="T14" s="26"/>
      <c r="U14" s="27"/>
      <c r="V14" s="27"/>
      <c r="W14" s="28"/>
      <c r="X14" s="23"/>
      <c r="Y14" s="24"/>
    </row>
    <row r="15" spans="1:25" ht="19.5">
      <c r="A15" s="165"/>
      <c r="B15" s="5"/>
      <c r="C15" s="10"/>
      <c r="D15" s="29"/>
      <c r="E15" s="25"/>
      <c r="F15" s="10"/>
      <c r="G15" s="1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18"/>
      <c r="S15" s="19" t="s">
        <v>44</v>
      </c>
      <c r="T15" s="31"/>
      <c r="U15" s="32"/>
      <c r="V15" s="32"/>
      <c r="W15" s="33"/>
      <c r="X15" s="23"/>
      <c r="Y15" s="24"/>
    </row>
    <row r="16" spans="1:25" ht="18.75">
      <c r="A16" s="165"/>
      <c r="B16" s="5"/>
      <c r="C16" s="10"/>
      <c r="D16" s="29"/>
      <c r="E16" s="25"/>
      <c r="F16" s="10"/>
      <c r="G16" s="1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192" t="s">
        <v>45</v>
      </c>
      <c r="S16" s="193"/>
      <c r="T16" s="171"/>
      <c r="U16" s="172"/>
      <c r="V16" s="173" t="s">
        <v>46</v>
      </c>
      <c r="W16" s="165"/>
      <c r="X16" s="8">
        <f>SUM(W13:W15)</f>
        <v>0</v>
      </c>
      <c r="Y16" s="11" t="s">
        <v>47</v>
      </c>
    </row>
    <row r="17" spans="1:28" ht="19.5">
      <c r="A17" s="165"/>
      <c r="B17" s="34"/>
      <c r="C17" s="35"/>
      <c r="D17" s="35"/>
      <c r="E17" s="36"/>
      <c r="F17" s="3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  <c r="T17" s="40"/>
      <c r="U17" s="40"/>
      <c r="V17" s="40"/>
      <c r="W17" s="41" t="s">
        <v>48</v>
      </c>
      <c r="X17" s="42"/>
      <c r="Y17" s="43" t="s">
        <v>49</v>
      </c>
    </row>
    <row r="18" spans="1:28" ht="19.5">
      <c r="C18" s="10"/>
      <c r="D18" s="10"/>
      <c r="E18" s="25"/>
      <c r="F18" s="10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18"/>
      <c r="S18" s="18"/>
      <c r="T18" s="23"/>
      <c r="U18" s="23"/>
      <c r="V18" s="23"/>
      <c r="W18" s="23"/>
      <c r="X18" s="23"/>
      <c r="Y18" s="23"/>
    </row>
    <row r="19" spans="1:28" ht="16.5">
      <c r="A19" s="194" t="s">
        <v>50</v>
      </c>
      <c r="B19" s="2"/>
      <c r="C19" s="46" t="s">
        <v>51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174" t="s">
        <v>85</v>
      </c>
      <c r="U19" s="175"/>
      <c r="V19" s="176"/>
      <c r="W19" s="49" t="s">
        <v>53</v>
      </c>
      <c r="X19" s="50"/>
      <c r="Y19" s="50"/>
      <c r="Z19" s="50"/>
      <c r="AA19" s="51"/>
      <c r="AB19" s="4"/>
    </row>
    <row r="20" spans="1:28" ht="17.25" thickBot="1">
      <c r="A20" s="165"/>
      <c r="B20" s="52"/>
      <c r="C20" s="72" t="s">
        <v>86</v>
      </c>
      <c r="D20" s="73" t="s">
        <v>87</v>
      </c>
      <c r="E20" s="73" t="s">
        <v>88</v>
      </c>
      <c r="F20" s="73" t="s">
        <v>89</v>
      </c>
      <c r="G20" s="201" t="s">
        <v>90</v>
      </c>
      <c r="H20" s="196"/>
      <c r="I20" s="196"/>
      <c r="J20" s="196"/>
      <c r="K20" s="196"/>
      <c r="L20" s="197"/>
      <c r="M20" s="195" t="s">
        <v>146</v>
      </c>
      <c r="N20" s="196"/>
      <c r="O20" s="196"/>
      <c r="P20" s="196"/>
      <c r="Q20" s="197"/>
      <c r="R20" s="155" t="s">
        <v>148</v>
      </c>
      <c r="S20" s="155" t="s">
        <v>149</v>
      </c>
      <c r="T20" s="53" t="s">
        <v>60</v>
      </c>
      <c r="U20" s="54" t="s">
        <v>61</v>
      </c>
      <c r="V20" s="55" t="s">
        <v>62</v>
      </c>
      <c r="W20" s="53" t="s">
        <v>60</v>
      </c>
      <c r="X20" s="54" t="s">
        <v>61</v>
      </c>
      <c r="Y20" s="54" t="s">
        <v>62</v>
      </c>
      <c r="Z20" s="54" t="s">
        <v>63</v>
      </c>
      <c r="AA20" s="55" t="s">
        <v>64</v>
      </c>
      <c r="AB20" s="56"/>
    </row>
    <row r="21" spans="1:28" ht="16.5">
      <c r="A21" s="165"/>
      <c r="B21" s="57">
        <v>1</v>
      </c>
      <c r="C21" s="150"/>
      <c r="D21" s="60"/>
      <c r="E21" s="60"/>
      <c r="F21" s="59"/>
      <c r="G21" s="191"/>
      <c r="H21" s="185"/>
      <c r="I21" s="185"/>
      <c r="J21" s="185"/>
      <c r="K21" s="185"/>
      <c r="L21" s="186"/>
      <c r="M21" s="184"/>
      <c r="N21" s="185"/>
      <c r="O21" s="185"/>
      <c r="P21" s="185"/>
      <c r="Q21" s="186"/>
      <c r="R21" s="156"/>
      <c r="S21" s="161"/>
      <c r="T21" s="58"/>
      <c r="U21" s="59"/>
      <c r="V21" s="61"/>
      <c r="W21" s="58"/>
      <c r="X21" s="59"/>
      <c r="Y21" s="60"/>
      <c r="Z21" s="60"/>
      <c r="AA21" s="61"/>
      <c r="AB21" s="56"/>
    </row>
    <row r="22" spans="1:28" ht="16.5">
      <c r="A22" s="165"/>
      <c r="B22" s="57">
        <v>2</v>
      </c>
      <c r="C22" s="152"/>
      <c r="D22" s="63"/>
      <c r="E22" s="64"/>
      <c r="F22" s="63"/>
      <c r="G22" s="187"/>
      <c r="H22" s="188"/>
      <c r="I22" s="188"/>
      <c r="J22" s="188"/>
      <c r="K22" s="188"/>
      <c r="L22" s="189"/>
      <c r="M22" s="190"/>
      <c r="N22" s="188"/>
      <c r="O22" s="188"/>
      <c r="P22" s="188"/>
      <c r="Q22" s="189"/>
      <c r="R22" s="132"/>
      <c r="S22" s="162"/>
      <c r="T22" s="62"/>
      <c r="U22" s="63"/>
      <c r="V22" s="65"/>
      <c r="W22" s="62"/>
      <c r="X22" s="63"/>
      <c r="Y22" s="64"/>
      <c r="Z22" s="64"/>
      <c r="AA22" s="65"/>
      <c r="AB22" s="56"/>
    </row>
    <row r="23" spans="1:28" ht="16.5">
      <c r="A23" s="165"/>
      <c r="B23" s="57">
        <v>3</v>
      </c>
      <c r="C23" s="151"/>
      <c r="D23" s="63"/>
      <c r="E23" s="64"/>
      <c r="F23" s="63"/>
      <c r="G23" s="187"/>
      <c r="H23" s="188"/>
      <c r="I23" s="188"/>
      <c r="J23" s="188"/>
      <c r="K23" s="188"/>
      <c r="L23" s="189"/>
      <c r="M23" s="190"/>
      <c r="N23" s="188"/>
      <c r="O23" s="188"/>
      <c r="P23" s="188"/>
      <c r="Q23" s="189"/>
      <c r="R23" s="132"/>
      <c r="S23" s="162"/>
      <c r="T23" s="62"/>
      <c r="U23" s="63"/>
      <c r="V23" s="65"/>
      <c r="W23" s="62"/>
      <c r="X23" s="63"/>
      <c r="Y23" s="64"/>
      <c r="Z23" s="64"/>
      <c r="AA23" s="65"/>
      <c r="AB23" s="56"/>
    </row>
    <row r="24" spans="1:28" ht="16.5">
      <c r="A24" s="165"/>
      <c r="B24" s="57">
        <v>4</v>
      </c>
      <c r="C24" s="62"/>
      <c r="D24" s="63"/>
      <c r="E24" s="63"/>
      <c r="F24" s="63"/>
      <c r="G24" s="187"/>
      <c r="H24" s="188"/>
      <c r="I24" s="188"/>
      <c r="J24" s="188"/>
      <c r="K24" s="188"/>
      <c r="L24" s="189"/>
      <c r="M24" s="190"/>
      <c r="N24" s="188"/>
      <c r="O24" s="188"/>
      <c r="P24" s="188"/>
      <c r="Q24" s="189"/>
      <c r="R24" s="132"/>
      <c r="S24" s="162"/>
      <c r="T24" s="62"/>
      <c r="U24" s="63"/>
      <c r="V24" s="63"/>
      <c r="W24" s="62"/>
      <c r="X24" s="63"/>
      <c r="Y24" s="63"/>
      <c r="Z24" s="64"/>
      <c r="AA24" s="65"/>
      <c r="AB24" s="56"/>
    </row>
    <row r="25" spans="1:28" ht="16.5">
      <c r="A25" s="165"/>
      <c r="B25" s="57">
        <v>5</v>
      </c>
      <c r="C25" s="62"/>
      <c r="D25" s="63"/>
      <c r="E25" s="63"/>
      <c r="F25" s="63"/>
      <c r="G25" s="187"/>
      <c r="H25" s="188"/>
      <c r="I25" s="188"/>
      <c r="J25" s="188"/>
      <c r="K25" s="188"/>
      <c r="L25" s="189"/>
      <c r="M25" s="190"/>
      <c r="N25" s="188"/>
      <c r="O25" s="188"/>
      <c r="P25" s="188"/>
      <c r="Q25" s="189"/>
      <c r="R25" s="132"/>
      <c r="S25" s="162"/>
      <c r="T25" s="62"/>
      <c r="U25" s="63"/>
      <c r="V25" s="63"/>
      <c r="W25" s="62"/>
      <c r="X25" s="63"/>
      <c r="Y25" s="63"/>
      <c r="Z25" s="64"/>
      <c r="AA25" s="65"/>
      <c r="AB25" s="56"/>
    </row>
    <row r="26" spans="1:28" ht="16.5">
      <c r="A26" s="165"/>
      <c r="B26" s="57">
        <v>6</v>
      </c>
      <c r="C26" s="62"/>
      <c r="D26" s="63"/>
      <c r="E26" s="63"/>
      <c r="F26" s="63"/>
      <c r="G26" s="187"/>
      <c r="H26" s="188"/>
      <c r="I26" s="188"/>
      <c r="J26" s="188"/>
      <c r="K26" s="188"/>
      <c r="L26" s="189"/>
      <c r="M26" s="190"/>
      <c r="N26" s="188"/>
      <c r="O26" s="188"/>
      <c r="P26" s="188"/>
      <c r="Q26" s="189"/>
      <c r="R26" s="132"/>
      <c r="S26" s="162"/>
      <c r="T26" s="62"/>
      <c r="U26" s="63"/>
      <c r="V26" s="63"/>
      <c r="W26" s="66"/>
      <c r="X26" s="63"/>
      <c r="Y26" s="63"/>
      <c r="Z26" s="63"/>
      <c r="AA26" s="67"/>
      <c r="AB26" s="56"/>
    </row>
    <row r="27" spans="1:28" ht="16.5">
      <c r="A27" s="165"/>
      <c r="B27" s="57">
        <v>7</v>
      </c>
      <c r="C27" s="62"/>
      <c r="D27" s="63"/>
      <c r="E27" s="63"/>
      <c r="F27" s="63"/>
      <c r="G27" s="187"/>
      <c r="H27" s="188"/>
      <c r="I27" s="188"/>
      <c r="J27" s="188"/>
      <c r="K27" s="188"/>
      <c r="L27" s="189"/>
      <c r="M27" s="190"/>
      <c r="N27" s="188"/>
      <c r="O27" s="188"/>
      <c r="P27" s="188"/>
      <c r="Q27" s="189"/>
      <c r="R27" s="132"/>
      <c r="S27" s="162"/>
      <c r="T27" s="62"/>
      <c r="U27" s="63"/>
      <c r="V27" s="63"/>
      <c r="W27" s="66"/>
      <c r="X27" s="63"/>
      <c r="Y27" s="63"/>
      <c r="Z27" s="63"/>
      <c r="AA27" s="67"/>
      <c r="AB27" s="56"/>
    </row>
    <row r="28" spans="1:28" ht="16.5">
      <c r="A28" s="165"/>
      <c r="B28" s="57">
        <v>8</v>
      </c>
      <c r="C28" s="62"/>
      <c r="D28" s="63"/>
      <c r="E28" s="63"/>
      <c r="F28" s="63"/>
      <c r="G28" s="187"/>
      <c r="H28" s="188"/>
      <c r="I28" s="188"/>
      <c r="J28" s="188"/>
      <c r="K28" s="188"/>
      <c r="L28" s="189"/>
      <c r="M28" s="190"/>
      <c r="N28" s="188"/>
      <c r="O28" s="188"/>
      <c r="P28" s="188"/>
      <c r="Q28" s="189"/>
      <c r="R28" s="132"/>
      <c r="S28" s="162"/>
      <c r="T28" s="66"/>
      <c r="U28" s="63"/>
      <c r="V28" s="63"/>
      <c r="W28" s="66"/>
      <c r="X28" s="63"/>
      <c r="Y28" s="63"/>
      <c r="Z28" s="63"/>
      <c r="AA28" s="67"/>
      <c r="AB28" s="56"/>
    </row>
    <row r="29" spans="1:28" ht="16.5">
      <c r="A29" s="165"/>
      <c r="B29" s="57">
        <v>9</v>
      </c>
      <c r="C29" s="62"/>
      <c r="D29" s="63"/>
      <c r="E29" s="63"/>
      <c r="F29" s="63"/>
      <c r="G29" s="187"/>
      <c r="H29" s="188"/>
      <c r="I29" s="188"/>
      <c r="J29" s="188"/>
      <c r="K29" s="188"/>
      <c r="L29" s="189"/>
      <c r="M29" s="190"/>
      <c r="N29" s="188"/>
      <c r="O29" s="188"/>
      <c r="P29" s="188"/>
      <c r="Q29" s="189"/>
      <c r="R29" s="132"/>
      <c r="S29" s="162"/>
      <c r="T29" s="62"/>
      <c r="U29" s="63"/>
      <c r="V29" s="64"/>
      <c r="W29" s="66"/>
      <c r="X29" s="63"/>
      <c r="Y29" s="63"/>
      <c r="Z29" s="63"/>
      <c r="AA29" s="67"/>
      <c r="AB29" s="56"/>
    </row>
    <row r="30" spans="1:28" ht="16.5">
      <c r="A30" s="165"/>
      <c r="B30" s="57">
        <v>10</v>
      </c>
      <c r="C30" s="62"/>
      <c r="D30" s="63"/>
      <c r="E30" s="63"/>
      <c r="F30" s="63"/>
      <c r="G30" s="187"/>
      <c r="H30" s="188"/>
      <c r="I30" s="188"/>
      <c r="J30" s="188"/>
      <c r="K30" s="188"/>
      <c r="L30" s="189"/>
      <c r="M30" s="190"/>
      <c r="N30" s="188"/>
      <c r="O30" s="188"/>
      <c r="P30" s="188"/>
      <c r="Q30" s="189"/>
      <c r="R30" s="132"/>
      <c r="S30" s="162"/>
      <c r="T30" s="62"/>
      <c r="U30" s="63"/>
      <c r="V30" s="64"/>
      <c r="W30" s="66"/>
      <c r="X30" s="63"/>
      <c r="Y30" s="63"/>
      <c r="Z30" s="63"/>
      <c r="AA30" s="67"/>
      <c r="AB30" s="56"/>
    </row>
    <row r="31" spans="1:28" ht="16.5">
      <c r="A31" s="165"/>
      <c r="B31" s="57">
        <v>11</v>
      </c>
      <c r="C31" s="62"/>
      <c r="D31" s="63"/>
      <c r="E31" s="63"/>
      <c r="F31" s="63"/>
      <c r="G31" s="187"/>
      <c r="H31" s="188"/>
      <c r="I31" s="188"/>
      <c r="J31" s="188"/>
      <c r="K31" s="188"/>
      <c r="L31" s="189"/>
      <c r="M31" s="190"/>
      <c r="N31" s="188"/>
      <c r="O31" s="188"/>
      <c r="P31" s="188"/>
      <c r="Q31" s="189"/>
      <c r="R31" s="132"/>
      <c r="S31" s="162"/>
      <c r="T31" s="66"/>
      <c r="U31" s="63"/>
      <c r="V31" s="67"/>
      <c r="W31" s="66"/>
      <c r="X31" s="63"/>
      <c r="Y31" s="63"/>
      <c r="Z31" s="63"/>
      <c r="AA31" s="67"/>
      <c r="AB31" s="56"/>
    </row>
    <row r="32" spans="1:28" ht="16.5">
      <c r="A32" s="165"/>
      <c r="B32" s="57">
        <v>12</v>
      </c>
      <c r="C32" s="62"/>
      <c r="D32" s="63"/>
      <c r="E32" s="63"/>
      <c r="F32" s="63"/>
      <c r="G32" s="187"/>
      <c r="H32" s="188"/>
      <c r="I32" s="188"/>
      <c r="J32" s="188"/>
      <c r="K32" s="188"/>
      <c r="L32" s="189"/>
      <c r="M32" s="190"/>
      <c r="N32" s="188"/>
      <c r="O32" s="188"/>
      <c r="P32" s="188"/>
      <c r="Q32" s="189"/>
      <c r="R32" s="132"/>
      <c r="S32" s="162"/>
      <c r="T32" s="66"/>
      <c r="U32" s="63"/>
      <c r="V32" s="67"/>
      <c r="W32" s="66"/>
      <c r="X32" s="63"/>
      <c r="Y32" s="63"/>
      <c r="Z32" s="63"/>
      <c r="AA32" s="67"/>
      <c r="AB32" s="56"/>
    </row>
    <row r="33" spans="1:28" ht="16.5">
      <c r="A33" s="165"/>
      <c r="B33" s="57">
        <v>13</v>
      </c>
      <c r="C33" s="62"/>
      <c r="D33" s="63"/>
      <c r="E33" s="63"/>
      <c r="F33" s="63"/>
      <c r="G33" s="187"/>
      <c r="H33" s="188"/>
      <c r="I33" s="188"/>
      <c r="J33" s="188"/>
      <c r="K33" s="188"/>
      <c r="L33" s="189"/>
      <c r="M33" s="190"/>
      <c r="N33" s="188"/>
      <c r="O33" s="188"/>
      <c r="P33" s="188"/>
      <c r="Q33" s="189"/>
      <c r="R33" s="132"/>
      <c r="S33" s="162"/>
      <c r="T33" s="66"/>
      <c r="U33" s="63"/>
      <c r="V33" s="67"/>
      <c r="W33" s="66"/>
      <c r="X33" s="63"/>
      <c r="Y33" s="63"/>
      <c r="Z33" s="63"/>
      <c r="AA33" s="67"/>
      <c r="AB33" s="56"/>
    </row>
    <row r="34" spans="1:28" ht="16.5">
      <c r="A34" s="165"/>
      <c r="B34" s="57">
        <v>14</v>
      </c>
      <c r="C34" s="66"/>
      <c r="D34" s="63"/>
      <c r="E34" s="63"/>
      <c r="F34" s="63"/>
      <c r="G34" s="187"/>
      <c r="H34" s="188"/>
      <c r="I34" s="188"/>
      <c r="J34" s="188"/>
      <c r="K34" s="188"/>
      <c r="L34" s="189"/>
      <c r="M34" s="190"/>
      <c r="N34" s="188"/>
      <c r="O34" s="188"/>
      <c r="P34" s="188"/>
      <c r="Q34" s="189"/>
      <c r="R34" s="132"/>
      <c r="S34" s="162"/>
      <c r="T34" s="66"/>
      <c r="U34" s="63"/>
      <c r="V34" s="67"/>
      <c r="W34" s="66"/>
      <c r="X34" s="63"/>
      <c r="Y34" s="63"/>
      <c r="Z34" s="63"/>
      <c r="AA34" s="67"/>
      <c r="AB34" s="56"/>
    </row>
    <row r="35" spans="1:28" ht="16.5">
      <c r="A35" s="165"/>
      <c r="B35" s="57">
        <v>15</v>
      </c>
      <c r="C35" s="62"/>
      <c r="D35" s="63"/>
      <c r="E35" s="64"/>
      <c r="F35" s="63"/>
      <c r="G35" s="187"/>
      <c r="H35" s="188"/>
      <c r="I35" s="188"/>
      <c r="J35" s="188"/>
      <c r="K35" s="188"/>
      <c r="L35" s="189"/>
      <c r="M35" s="190"/>
      <c r="N35" s="188"/>
      <c r="O35" s="188"/>
      <c r="P35" s="188"/>
      <c r="Q35" s="189"/>
      <c r="R35" s="132"/>
      <c r="S35" s="162"/>
      <c r="T35" s="66"/>
      <c r="U35" s="63"/>
      <c r="V35" s="67"/>
      <c r="W35" s="66"/>
      <c r="X35" s="63"/>
      <c r="Y35" s="63"/>
      <c r="Z35" s="63"/>
      <c r="AA35" s="67"/>
      <c r="AB35" s="56"/>
    </row>
    <row r="36" spans="1:28" ht="16.5">
      <c r="A36" s="165"/>
      <c r="B36" s="57">
        <v>16</v>
      </c>
      <c r="C36" s="62"/>
      <c r="D36" s="63"/>
      <c r="E36" s="64"/>
      <c r="F36" s="63"/>
      <c r="G36" s="187"/>
      <c r="H36" s="188"/>
      <c r="I36" s="188"/>
      <c r="J36" s="188"/>
      <c r="K36" s="188"/>
      <c r="L36" s="189"/>
      <c r="M36" s="190"/>
      <c r="N36" s="188"/>
      <c r="O36" s="188"/>
      <c r="P36" s="188"/>
      <c r="Q36" s="189"/>
      <c r="R36" s="132"/>
      <c r="S36" s="162"/>
      <c r="T36" s="66"/>
      <c r="U36" s="63"/>
      <c r="V36" s="67"/>
      <c r="W36" s="66"/>
      <c r="X36" s="63"/>
      <c r="Y36" s="63"/>
      <c r="Z36" s="63"/>
      <c r="AA36" s="67"/>
      <c r="AB36" s="56"/>
    </row>
    <row r="37" spans="1:28">
      <c r="A37" s="165"/>
      <c r="B37" s="57">
        <v>17</v>
      </c>
      <c r="C37" s="66"/>
      <c r="D37" s="63"/>
      <c r="E37" s="63"/>
      <c r="F37" s="63"/>
      <c r="G37" s="187"/>
      <c r="H37" s="188"/>
      <c r="I37" s="188"/>
      <c r="J37" s="188"/>
      <c r="K37" s="188"/>
      <c r="L37" s="189"/>
      <c r="M37" s="187"/>
      <c r="N37" s="188"/>
      <c r="O37" s="188"/>
      <c r="P37" s="188"/>
      <c r="Q37" s="189"/>
      <c r="R37" s="132"/>
      <c r="S37" s="162"/>
      <c r="T37" s="66"/>
      <c r="U37" s="63"/>
      <c r="V37" s="67"/>
      <c r="W37" s="66"/>
      <c r="X37" s="63"/>
      <c r="Y37" s="63"/>
      <c r="Z37" s="63"/>
      <c r="AA37" s="67"/>
      <c r="AB37" s="56"/>
    </row>
    <row r="38" spans="1:28">
      <c r="A38" s="165"/>
      <c r="B38" s="57">
        <v>18</v>
      </c>
      <c r="C38" s="66"/>
      <c r="D38" s="63"/>
      <c r="E38" s="63"/>
      <c r="F38" s="63"/>
      <c r="G38" s="187"/>
      <c r="H38" s="188"/>
      <c r="I38" s="188"/>
      <c r="J38" s="188"/>
      <c r="K38" s="188"/>
      <c r="L38" s="189"/>
      <c r="M38" s="187"/>
      <c r="N38" s="188"/>
      <c r="O38" s="188"/>
      <c r="P38" s="188"/>
      <c r="Q38" s="189"/>
      <c r="R38" s="132"/>
      <c r="S38" s="162"/>
      <c r="T38" s="66"/>
      <c r="U38" s="63"/>
      <c r="V38" s="67"/>
      <c r="W38" s="66"/>
      <c r="X38" s="63"/>
      <c r="Y38" s="63"/>
      <c r="Z38" s="63"/>
      <c r="AA38" s="67"/>
      <c r="AB38" s="56"/>
    </row>
    <row r="39" spans="1:28">
      <c r="A39" s="165"/>
      <c r="B39" s="57">
        <v>19</v>
      </c>
      <c r="C39" s="66"/>
      <c r="D39" s="63"/>
      <c r="E39" s="63"/>
      <c r="F39" s="63"/>
      <c r="G39" s="187"/>
      <c r="H39" s="188"/>
      <c r="I39" s="188"/>
      <c r="J39" s="188"/>
      <c r="K39" s="188"/>
      <c r="L39" s="189"/>
      <c r="M39" s="187"/>
      <c r="N39" s="188"/>
      <c r="O39" s="188"/>
      <c r="P39" s="188"/>
      <c r="Q39" s="189"/>
      <c r="R39" s="132"/>
      <c r="S39" s="162"/>
      <c r="T39" s="66"/>
      <c r="U39" s="63"/>
      <c r="V39" s="67"/>
      <c r="W39" s="66"/>
      <c r="X39" s="63"/>
      <c r="Y39" s="63"/>
      <c r="Z39" s="63"/>
      <c r="AA39" s="67"/>
      <c r="AB39" s="56"/>
    </row>
    <row r="40" spans="1:28" ht="16.5" thickBot="1">
      <c r="A40" s="165"/>
      <c r="B40" s="57">
        <v>20</v>
      </c>
      <c r="C40" s="68"/>
      <c r="D40" s="69"/>
      <c r="E40" s="69"/>
      <c r="F40" s="69"/>
      <c r="G40" s="198"/>
      <c r="H40" s="199"/>
      <c r="I40" s="199"/>
      <c r="J40" s="199"/>
      <c r="K40" s="199"/>
      <c r="L40" s="200"/>
      <c r="M40" s="198"/>
      <c r="N40" s="199"/>
      <c r="O40" s="199"/>
      <c r="P40" s="199"/>
      <c r="Q40" s="200"/>
      <c r="R40" s="134"/>
      <c r="S40" s="163"/>
      <c r="T40" s="68"/>
      <c r="U40" s="69"/>
      <c r="V40" s="70"/>
      <c r="W40" s="68"/>
      <c r="X40" s="69"/>
      <c r="Y40" s="69"/>
      <c r="Z40" s="69"/>
      <c r="AA40" s="70"/>
      <c r="AB40" s="56"/>
    </row>
    <row r="41" spans="1:28" ht="16.5" thickBot="1">
      <c r="B41" s="3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40"/>
      <c r="V41" s="40"/>
      <c r="W41" s="40"/>
      <c r="X41" s="40"/>
      <c r="Y41" s="40"/>
      <c r="Z41" s="40"/>
      <c r="AA41" s="40"/>
      <c r="AB41" s="71"/>
    </row>
    <row r="42" spans="1:28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28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28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28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28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28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28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3:19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3:19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3:19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3:19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3:19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3:19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3:19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3:19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3:19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3:19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3:19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3:19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3:19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3:19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3:19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3:19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3:19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3:19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3:19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3:19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3:19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3:19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3:19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3:19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3:19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3:19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3:19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3:19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3:19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3:19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3:19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3:19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3:19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3:19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3:19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3:19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3:19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3:19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3:19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3:19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3:19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3:19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3:19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3:19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3:19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3:19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3:19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3:19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3:19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3:19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3:19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3:19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3:19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3:19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3:19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3:19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3:19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3:19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3:19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3:19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3:19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3:19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3:19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3:19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3:19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3:19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3:19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3:19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3:19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3:19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3:19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3:19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3:19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3:19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3:19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3:19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3:19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3:19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3:19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3:19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3:19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3:19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3:19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3:19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3:19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3:19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3:19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3:19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3:19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3:19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3:19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3:19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3:19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3:19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3:19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3:19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3:19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3:19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3:19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3:19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3:19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3:19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3:19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3:19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3:19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3:19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3:19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3:19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3:19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3:19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3:19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3:19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3:19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3:19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3:19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3:19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3:19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3:19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3:19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3:19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3:19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3:19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3:19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3:19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3:19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3:19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3:19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3:19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3:19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3:19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3:19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3:19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3:19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3:19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3:19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3:19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3:19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3:19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3:19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3:19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3:19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3:19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3:19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3:19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3:19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3:19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3:19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3:19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3:19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3:19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3:19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3:19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3:19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3:19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3:19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3:19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3:19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3:19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3:19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3:19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3:19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3:19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3:19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3:19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3:19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3:19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3:19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3:19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3:19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3:19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3:19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3:19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3:19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3:19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3:19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3:19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3:19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3:19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3:19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3:19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3:19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3:19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3:19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3:19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3:19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3:19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3:19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3:19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3:19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3:19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3:19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3:19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3:19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3:19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3:19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3:19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3:19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3:19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3:19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3:19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3:19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3:19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3:19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3:19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3:19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3:19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3:19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3:19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3:19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3:19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3:19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3:19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3:19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3:19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3:19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3:19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3:19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3:19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3:19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3:19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3:19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3:19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3:19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3:19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3:19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3:19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3:19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3:19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3:19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3:19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3:19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3:19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3:19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3:19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3:19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3:19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3:19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3:19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3:19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3:19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3:19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3:19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3:19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3:19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3:19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3:19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3:19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3:19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3:19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3:19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3:19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3:19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3:19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3:19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3:19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3:19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3:19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3:19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3:19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3:19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3:19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3:19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3:19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3:19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3:19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3:19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3:19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3:19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3:19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3:19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3:19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3:19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3:19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3:19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3:19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3:19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3:19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3:19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3:19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3:19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3:19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3:19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3:19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3:19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3:19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3:19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3:19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3:19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3:19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3:19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3:19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3:19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3:19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3:19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3:19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3:19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3:19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3:19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3:19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3:19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3:19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3:19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3:19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3:19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3:19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3:19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3:19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3:19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3:19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3:19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3:19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3:19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3:19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3:19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3:19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3:19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3:19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3:19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3:19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3:19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3:19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3:19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3:19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3:19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3:19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3:19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3:19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3:19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3:19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3:19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3:19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3:19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3:19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3:19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3:19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3:19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3:19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3:19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3:19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3:19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3:19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3:19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3:19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3:19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3:19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3:19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3:19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3:19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3:19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3:19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3:19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3:19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3:19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3:19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3:19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3:19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3:19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3:19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3:19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3:19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3:19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3:19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3:19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3:19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3:19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3:19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3:19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3:19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3:19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3:19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3:19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3:19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3:19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3:19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3:19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3:19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3:19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3:19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3:19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3:19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3:19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3:19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3:19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3:19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3:19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3:19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3:19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3:19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3:19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3:19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3:19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3:19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3:19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3:19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3:19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3:19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3:19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3:19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3:19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3:19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3:19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3:19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3:19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3:19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3:19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3:19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3:19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3:19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3:19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3:19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3:19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3:19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3:19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3:19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3:19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3:19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3:19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3:19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3:19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3:19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3:19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3:19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3:19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3:19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3:19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3:19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3:19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3:19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3:19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3:19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3:19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3:19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3:19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3:19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3:19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3:19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3:19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3:19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3:19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3:19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3:19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3:19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3:19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3:19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3:19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3:19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3:19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3:19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3:19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3:19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3:19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3:19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3:19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3:19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3:19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3:19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3:19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3:19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3:19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3:19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3:19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3:19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3:19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3:19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3:19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3:19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3:19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3:19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3:19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3:19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3:19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3:19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3:19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3:19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3:19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3:19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3:19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3:19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3:19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3:19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3:19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3:19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3:19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3:19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3:19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3:19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3:19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3:19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3:19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3:19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3:19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3:19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3:19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3:19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3:19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3:19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3:19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3:19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3:19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3:19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3:19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3:19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3:19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3:19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3:19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3:19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3:19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3:19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3:19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3:19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3:19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3:19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3:19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3:19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3:19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3:19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3:19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3:19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3:19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3:19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3:19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3:19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3:19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3:19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3:19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3:19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3:19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3:19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3:19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3:19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3:19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3:19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3:19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3:19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3:19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3:19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3:19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3:19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3:19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3:19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3:19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3:19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3:19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3:19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3:19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3:19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3:19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3:19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3:19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3:19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3:19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3:19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3:19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3:19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3:19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3:19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3:19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3:19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3:19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3:19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3:19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3:19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3:19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3:19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3:19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3:19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3:19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3:19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3:19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3:19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3:19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3:19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3:19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3:19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3:19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3:19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3:19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3:19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3:19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3:19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3:19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3:19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3:19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3:19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3:19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3:19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3:19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3:19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3:19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3:19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3:19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3:19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3:19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3:19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3:19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3:19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3:19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3:19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3:19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3:19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3:19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3:19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3:19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3:19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3:19"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3:19"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3:19"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3:19"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3:19"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3:19"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3:19"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3:19"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3:19"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3:19"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3:19"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3:19"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3:19"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3:19"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3:19"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3:19"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3:19"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3:19"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3:19"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3:19"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3:19"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3:19"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3:19"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3:19"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3:19"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3:19"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3:19"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3:19"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3:19"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3:19"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3:19"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3:19"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3:19"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3:19"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3:19"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3:19"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3:19"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3:19"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3:19"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3:19"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3:19"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3:19"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3:19"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3:19"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3:19"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3:19"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3:19"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3:19"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3:19"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3:19"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3:19"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3:19"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3:19"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3:19"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3:19"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3:19"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3:19"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3:19"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3:19"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3:19"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3:19"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3:19"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3:19"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3:19"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3:19"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3:19"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3:19"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3:19"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3:19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3:19"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3:19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3:19"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3:19"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3:19"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3:19"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3:19"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3:19"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3:19"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3:19"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3:19"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3:19"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3:19"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3:19"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3:19"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3:19"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3:19"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3:19"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3:19"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3:19"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3:19"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3:19"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3:19"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3:19"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3:19"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3:19"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3:19"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3:19"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3:19"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3:19"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3:19"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3:19"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3:19"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3:19"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3:19"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3:19"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3:19"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3:19"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3:19"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3:19"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3:19"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3:19"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3:19"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3:19"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3:19"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3:19"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3:19"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3:19"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3:19"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3:19"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3:19"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3:19"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3:19"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3:19"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3:19"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3:19"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3:19"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3:19"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3:19"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3:19"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3:19"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3:19"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3:19"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3:19"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3:19"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3:19"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3:19"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3:19"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3:19"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3:19"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3:19"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3:19"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3:19"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3:19"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3:19"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3:19"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3:19"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3:19"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3:19"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3:19"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3:19"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3:19"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3:19"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3:19"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3:19"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3:19"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3:19"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3:19"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3:19"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3:19"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3:19"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3:19"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3:19"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3:19"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3:19"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3:19"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3:19"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3:19"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3:19"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3:19"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3:19"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3:19"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3:19"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3:19"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3:19"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3:19"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3:19"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3:19"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3:19"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3:19"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3:19"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3:19"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3:19"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3:19"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3:19"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3:19"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3:19"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3:19"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3:19"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3:19"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3:19"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3:19"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3:19"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3:19"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3:19"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3:19"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3:19"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3:19"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3:19"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3:19"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3:19"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3:19"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3:19"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3:19"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3:19"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3:19"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3:19"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3:19"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3:19"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3:19"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3:19"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3:19"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3:19"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3:19"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3:19"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3:19"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3:19"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3:19"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3:19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3:19"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3:19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3:19"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3:19"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3:19"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3:19"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3:19"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3:19"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3:19"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3:19"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3:19"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3:19"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3:19"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3:19"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3:19"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3:19"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3:19"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3:19"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3:19"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3:19"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3:19"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3:19"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3:19"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3:19"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3:19"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3:19"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3:19"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3:19"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3:19"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3:19"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3:19"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3:19"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3:19"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3:19"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3:19"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3:19"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3:19"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3:19"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3:19"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3:19"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3:19"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3:19"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3:19"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3:19"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3:19"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3:19"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3:19"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3:19"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3:19"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3:19"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3:19"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3:19"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3:19"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3:19"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3:19"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3:19"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3:19"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3:19"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3:19"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3:19"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3:19"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3:19"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3:19"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3:19"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3:19"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3:19"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3:19"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3:19"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3:19"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3:19"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3:19"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3:19"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3:19"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3:19"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3:19"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3:19"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3:19"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3:19"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3:19"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3:19"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3:19"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3:19"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3:19"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3:19"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3:19"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3:19"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3:19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3:19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3:19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3:19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3:19"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3:19"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3:19"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3:19"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3:19"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3:19"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3:19"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3:19"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3:19"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3:19"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3:19"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3:19"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3:19"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3:19"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3:19"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3:19"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3:19"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3:19"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3:19"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3:19"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3:19"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3:19"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3:19"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3:19"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3:19"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3:19"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3:19"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3:19"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</sheetData>
  <mergeCells count="62">
    <mergeCell ref="G39:L39"/>
    <mergeCell ref="M39:Q39"/>
    <mergeCell ref="G40:L40"/>
    <mergeCell ref="G38:L38"/>
    <mergeCell ref="M38:Q38"/>
    <mergeCell ref="R11:S11"/>
    <mergeCell ref="R16:S16"/>
    <mergeCell ref="G20:L20"/>
    <mergeCell ref="M20:Q20"/>
    <mergeCell ref="G37:L37"/>
    <mergeCell ref="M37:Q37"/>
    <mergeCell ref="G34:L34"/>
    <mergeCell ref="M34:Q34"/>
    <mergeCell ref="G35:L35"/>
    <mergeCell ref="M35:Q35"/>
    <mergeCell ref="G36:L36"/>
    <mergeCell ref="M36:Q36"/>
    <mergeCell ref="G31:L31"/>
    <mergeCell ref="M31:Q31"/>
    <mergeCell ref="G32:L32"/>
    <mergeCell ref="M32:Q32"/>
    <mergeCell ref="G33:L33"/>
    <mergeCell ref="M33:Q33"/>
    <mergeCell ref="G28:L28"/>
    <mergeCell ref="M28:Q28"/>
    <mergeCell ref="G29:L29"/>
    <mergeCell ref="M29:Q29"/>
    <mergeCell ref="G30:L30"/>
    <mergeCell ref="M30:Q30"/>
    <mergeCell ref="M21:Q21"/>
    <mergeCell ref="A19:A40"/>
    <mergeCell ref="M40:Q40"/>
    <mergeCell ref="G22:L22"/>
    <mergeCell ref="M22:Q22"/>
    <mergeCell ref="M23:Q23"/>
    <mergeCell ref="G24:L24"/>
    <mergeCell ref="M24:Q24"/>
    <mergeCell ref="G21:L21"/>
    <mergeCell ref="G23:L23"/>
    <mergeCell ref="G25:L25"/>
    <mergeCell ref="M25:Q25"/>
    <mergeCell ref="G26:L26"/>
    <mergeCell ref="M26:Q26"/>
    <mergeCell ref="G27:L27"/>
    <mergeCell ref="M27:Q27"/>
    <mergeCell ref="A10:A17"/>
    <mergeCell ref="C10:S10"/>
    <mergeCell ref="T11:X11"/>
    <mergeCell ref="G12:Q12"/>
    <mergeCell ref="G14:Q14"/>
    <mergeCell ref="C6:R6"/>
    <mergeCell ref="C7:R7"/>
    <mergeCell ref="T16:U16"/>
    <mergeCell ref="V16:W16"/>
    <mergeCell ref="T19:V19"/>
    <mergeCell ref="C8:R8"/>
    <mergeCell ref="C9:S9"/>
    <mergeCell ref="C1:S1"/>
    <mergeCell ref="C2:S2"/>
    <mergeCell ref="C3:S3"/>
    <mergeCell ref="C4:S4"/>
    <mergeCell ref="C5:R5"/>
  </mergeCells>
  <phoneticPr fontId="20" type="noConversion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991"/>
  <sheetViews>
    <sheetView tabSelected="1" workbookViewId="0">
      <selection activeCell="D13" sqref="D13"/>
    </sheetView>
  </sheetViews>
  <sheetFormatPr defaultColWidth="11.25" defaultRowHeight="15.75"/>
  <cols>
    <col min="1" max="1" width="5.125" bestFit="1" customWidth="1"/>
    <col min="2" max="2" width="6.625" customWidth="1"/>
    <col min="3" max="3" width="7.375" customWidth="1"/>
    <col min="4" max="4" width="11.625" style="136" bestFit="1" customWidth="1"/>
    <col min="5" max="5" width="9.125" bestFit="1" customWidth="1"/>
    <col min="6" max="6" width="8.375" bestFit="1" customWidth="1"/>
    <col min="7" max="7" width="6" customWidth="1"/>
    <col min="8" max="8" width="3.625" bestFit="1" customWidth="1"/>
    <col min="9" max="9" width="5" customWidth="1"/>
    <col min="10" max="10" width="1.125" bestFit="1" customWidth="1"/>
    <col min="11" max="11" width="3.125" customWidth="1"/>
    <col min="12" max="12" width="4.125" bestFit="1" customWidth="1"/>
    <col min="13" max="13" width="1.125" bestFit="1" customWidth="1"/>
    <col min="14" max="14" width="3.625" customWidth="1"/>
    <col min="15" max="15" width="4.125" bestFit="1" customWidth="1"/>
    <col min="16" max="16" width="1.125" bestFit="1" customWidth="1"/>
    <col min="17" max="17" width="4.125" customWidth="1"/>
    <col min="18" max="18" width="9.125" bestFit="1" customWidth="1"/>
    <col min="19" max="19" width="8.875" customWidth="1"/>
  </cols>
  <sheetData>
    <row r="1" spans="1:19" s="141" customFormat="1" ht="19.5">
      <c r="A1" s="208" t="s">
        <v>91</v>
      </c>
      <c r="B1" s="268"/>
      <c r="C1" s="268"/>
      <c r="D1" s="269"/>
      <c r="E1" s="139">
        <f>球員資料!D13</f>
        <v>0</v>
      </c>
      <c r="F1" s="140" t="s">
        <v>92</v>
      </c>
      <c r="G1" s="140">
        <f>球員資料!G11</f>
        <v>0</v>
      </c>
      <c r="H1" s="140" t="s">
        <v>16</v>
      </c>
      <c r="I1" s="208">
        <f>球員資料!D11</f>
        <v>0</v>
      </c>
      <c r="J1" s="168"/>
      <c r="K1" s="168"/>
      <c r="L1" s="202" t="s">
        <v>93</v>
      </c>
      <c r="M1" s="168"/>
      <c r="N1" s="168"/>
      <c r="O1" s="168"/>
      <c r="P1" s="168"/>
      <c r="Q1" s="168"/>
      <c r="R1" s="168"/>
      <c r="S1" s="168"/>
    </row>
    <row r="2" spans="1:19" s="141" customFormat="1" ht="16.5">
      <c r="A2" s="206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>
      <c r="A3" s="204" t="s">
        <v>94</v>
      </c>
      <c r="B3" s="204" t="s">
        <v>95</v>
      </c>
      <c r="C3" s="204" t="s">
        <v>62</v>
      </c>
      <c r="D3" s="204" t="s">
        <v>152</v>
      </c>
      <c r="E3" s="209" t="s">
        <v>96</v>
      </c>
      <c r="F3" s="209" t="s">
        <v>97</v>
      </c>
      <c r="G3" s="196"/>
      <c r="H3" s="196"/>
      <c r="I3" s="203" t="s">
        <v>98</v>
      </c>
      <c r="J3" s="188"/>
      <c r="K3" s="188"/>
      <c r="L3" s="188"/>
      <c r="M3" s="188"/>
      <c r="N3" s="188"/>
      <c r="O3" s="188"/>
      <c r="P3" s="188"/>
      <c r="Q3" s="189"/>
      <c r="R3" s="204" t="s">
        <v>99</v>
      </c>
      <c r="S3" s="204" t="s">
        <v>100</v>
      </c>
    </row>
    <row r="4" spans="1:19">
      <c r="A4" s="205"/>
      <c r="B4" s="205"/>
      <c r="C4" s="205"/>
      <c r="D4" s="205"/>
      <c r="E4" s="210"/>
      <c r="F4" s="210"/>
      <c r="G4" s="211"/>
      <c r="H4" s="211"/>
      <c r="I4" s="203" t="s">
        <v>101</v>
      </c>
      <c r="J4" s="188"/>
      <c r="K4" s="189"/>
      <c r="L4" s="203" t="s">
        <v>102</v>
      </c>
      <c r="M4" s="188"/>
      <c r="N4" s="189"/>
      <c r="O4" s="203" t="s">
        <v>103</v>
      </c>
      <c r="P4" s="188"/>
      <c r="Q4" s="189"/>
      <c r="R4" s="205"/>
      <c r="S4" s="205"/>
    </row>
    <row r="5" spans="1:19" ht="16.5">
      <c r="A5" s="75">
        <v>1</v>
      </c>
      <c r="B5" s="75">
        <f>球員資料!C21</f>
        <v>0</v>
      </c>
      <c r="C5" s="75">
        <f>球員資料!E21</f>
        <v>0</v>
      </c>
      <c r="D5" s="138">
        <f>球員資料!G21</f>
        <v>0</v>
      </c>
      <c r="E5" s="74">
        <f>球員資料!G12</f>
        <v>0</v>
      </c>
      <c r="F5" s="203">
        <f>球員資料!T16</f>
        <v>0</v>
      </c>
      <c r="G5" s="188"/>
      <c r="H5" s="188"/>
      <c r="I5" s="74">
        <f>球員資料!X16</f>
        <v>0</v>
      </c>
      <c r="J5" s="76" t="s">
        <v>104</v>
      </c>
      <c r="K5" s="77">
        <f>球員資料!X17</f>
        <v>0</v>
      </c>
      <c r="L5" s="74">
        <v>600</v>
      </c>
      <c r="M5" s="76" t="s">
        <v>104</v>
      </c>
      <c r="N5" s="77">
        <f>球員資料!I13</f>
        <v>0</v>
      </c>
      <c r="O5" s="74">
        <v>300</v>
      </c>
      <c r="P5" s="76" t="s">
        <v>104</v>
      </c>
      <c r="Q5" s="77">
        <f>球員資料!G13</f>
        <v>0</v>
      </c>
      <c r="R5" s="75">
        <f t="shared" ref="R5:R24" si="0">I5*K5+L5*N5+O5*Q5</f>
        <v>0</v>
      </c>
      <c r="S5" s="75"/>
    </row>
    <row r="6" spans="1:19" ht="16.5">
      <c r="A6" s="75">
        <v>2</v>
      </c>
      <c r="B6" s="75">
        <f>球員資料!C22</f>
        <v>0</v>
      </c>
      <c r="C6" s="75">
        <f>球員資料!E22</f>
        <v>0</v>
      </c>
      <c r="D6" s="138">
        <f>球員資料!G22</f>
        <v>0</v>
      </c>
      <c r="E6" s="74">
        <f>球員資料!G12</f>
        <v>0</v>
      </c>
      <c r="F6" s="203">
        <f>球員資料!T16</f>
        <v>0</v>
      </c>
      <c r="G6" s="188"/>
      <c r="H6" s="188"/>
      <c r="I6" s="74">
        <f t="shared" ref="I6:I24" si="1">I5</f>
        <v>0</v>
      </c>
      <c r="J6" s="76" t="s">
        <v>104</v>
      </c>
      <c r="K6" s="77">
        <f t="shared" ref="K6:L6" si="2">K5</f>
        <v>0</v>
      </c>
      <c r="L6" s="74">
        <f t="shared" si="2"/>
        <v>600</v>
      </c>
      <c r="M6" s="76" t="s">
        <v>104</v>
      </c>
      <c r="N6" s="77">
        <f t="shared" ref="N6:O6" si="3">N5</f>
        <v>0</v>
      </c>
      <c r="O6" s="74">
        <f t="shared" si="3"/>
        <v>300</v>
      </c>
      <c r="P6" s="76" t="s">
        <v>104</v>
      </c>
      <c r="Q6" s="77">
        <f t="shared" ref="Q6:Q24" si="4">Q5</f>
        <v>0</v>
      </c>
      <c r="R6" s="75">
        <f t="shared" si="0"/>
        <v>0</v>
      </c>
      <c r="S6" s="75"/>
    </row>
    <row r="7" spans="1:19" ht="16.5">
      <c r="A7" s="75">
        <v>3</v>
      </c>
      <c r="B7" s="75">
        <f>球員資料!C23</f>
        <v>0</v>
      </c>
      <c r="C7" s="75">
        <f>球員資料!E23</f>
        <v>0</v>
      </c>
      <c r="D7" s="138">
        <f>球員資料!G23</f>
        <v>0</v>
      </c>
      <c r="E7" s="74">
        <f>球員資料!G12</f>
        <v>0</v>
      </c>
      <c r="F7" s="203">
        <f>球員資料!T16</f>
        <v>0</v>
      </c>
      <c r="G7" s="188"/>
      <c r="H7" s="188"/>
      <c r="I7" s="74">
        <f t="shared" si="1"/>
        <v>0</v>
      </c>
      <c r="J7" s="76" t="s">
        <v>104</v>
      </c>
      <c r="K7" s="77">
        <f t="shared" ref="K7:L7" si="5">K6</f>
        <v>0</v>
      </c>
      <c r="L7" s="74">
        <f t="shared" si="5"/>
        <v>600</v>
      </c>
      <c r="M7" s="76" t="s">
        <v>104</v>
      </c>
      <c r="N7" s="77">
        <f t="shared" ref="N7:O7" si="6">N6</f>
        <v>0</v>
      </c>
      <c r="O7" s="74">
        <f t="shared" si="6"/>
        <v>300</v>
      </c>
      <c r="P7" s="76" t="s">
        <v>104</v>
      </c>
      <c r="Q7" s="77">
        <f t="shared" si="4"/>
        <v>0</v>
      </c>
      <c r="R7" s="75">
        <f t="shared" si="0"/>
        <v>0</v>
      </c>
      <c r="S7" s="75"/>
    </row>
    <row r="8" spans="1:19" ht="16.5">
      <c r="A8" s="75">
        <v>4</v>
      </c>
      <c r="B8" s="75">
        <f>球員資料!C24</f>
        <v>0</v>
      </c>
      <c r="C8" s="75">
        <f>球員資料!E24</f>
        <v>0</v>
      </c>
      <c r="D8" s="138">
        <f>球員資料!G24</f>
        <v>0</v>
      </c>
      <c r="E8" s="74">
        <f>球員資料!G12</f>
        <v>0</v>
      </c>
      <c r="F8" s="203">
        <f>球員資料!T16</f>
        <v>0</v>
      </c>
      <c r="G8" s="188"/>
      <c r="H8" s="188"/>
      <c r="I8" s="74">
        <f t="shared" si="1"/>
        <v>0</v>
      </c>
      <c r="J8" s="76" t="s">
        <v>104</v>
      </c>
      <c r="K8" s="77">
        <f t="shared" ref="K8:L8" si="7">K7</f>
        <v>0</v>
      </c>
      <c r="L8" s="74">
        <f t="shared" si="7"/>
        <v>600</v>
      </c>
      <c r="M8" s="76" t="s">
        <v>104</v>
      </c>
      <c r="N8" s="77">
        <f t="shared" ref="N8:O8" si="8">N7</f>
        <v>0</v>
      </c>
      <c r="O8" s="74">
        <f t="shared" si="8"/>
        <v>300</v>
      </c>
      <c r="P8" s="76" t="s">
        <v>104</v>
      </c>
      <c r="Q8" s="77">
        <f t="shared" si="4"/>
        <v>0</v>
      </c>
      <c r="R8" s="75">
        <f t="shared" si="0"/>
        <v>0</v>
      </c>
      <c r="S8" s="75"/>
    </row>
    <row r="9" spans="1:19" ht="16.5">
      <c r="A9" s="75">
        <v>5</v>
      </c>
      <c r="B9" s="75">
        <f>球員資料!C25</f>
        <v>0</v>
      </c>
      <c r="C9" s="75">
        <f>球員資料!E25</f>
        <v>0</v>
      </c>
      <c r="D9" s="138">
        <f>球員資料!G25</f>
        <v>0</v>
      </c>
      <c r="E9" s="74">
        <f>球員資料!G12</f>
        <v>0</v>
      </c>
      <c r="F9" s="203">
        <f>球員資料!T16</f>
        <v>0</v>
      </c>
      <c r="G9" s="188"/>
      <c r="H9" s="188"/>
      <c r="I9" s="74">
        <f t="shared" si="1"/>
        <v>0</v>
      </c>
      <c r="J9" s="76" t="s">
        <v>104</v>
      </c>
      <c r="K9" s="77">
        <f t="shared" ref="K9:L9" si="9">K8</f>
        <v>0</v>
      </c>
      <c r="L9" s="74">
        <f t="shared" si="9"/>
        <v>600</v>
      </c>
      <c r="M9" s="76" t="s">
        <v>104</v>
      </c>
      <c r="N9" s="77">
        <f t="shared" ref="N9:O9" si="10">N8</f>
        <v>0</v>
      </c>
      <c r="O9" s="74">
        <f t="shared" si="10"/>
        <v>300</v>
      </c>
      <c r="P9" s="76" t="s">
        <v>104</v>
      </c>
      <c r="Q9" s="77">
        <f t="shared" si="4"/>
        <v>0</v>
      </c>
      <c r="R9" s="75">
        <f t="shared" si="0"/>
        <v>0</v>
      </c>
      <c r="S9" s="75"/>
    </row>
    <row r="10" spans="1:19" ht="16.5">
      <c r="A10" s="75">
        <v>6</v>
      </c>
      <c r="B10" s="75">
        <f>球員資料!C26</f>
        <v>0</v>
      </c>
      <c r="C10" s="75">
        <f>球員資料!E26</f>
        <v>0</v>
      </c>
      <c r="D10" s="138">
        <f>球員資料!G26</f>
        <v>0</v>
      </c>
      <c r="E10" s="74">
        <f>球員資料!G12</f>
        <v>0</v>
      </c>
      <c r="F10" s="203">
        <f>球員資料!T16</f>
        <v>0</v>
      </c>
      <c r="G10" s="188"/>
      <c r="H10" s="188"/>
      <c r="I10" s="74">
        <f t="shared" si="1"/>
        <v>0</v>
      </c>
      <c r="J10" s="76" t="s">
        <v>104</v>
      </c>
      <c r="K10" s="77">
        <f t="shared" ref="K10:L10" si="11">K9</f>
        <v>0</v>
      </c>
      <c r="L10" s="74">
        <f t="shared" si="11"/>
        <v>600</v>
      </c>
      <c r="M10" s="76" t="s">
        <v>104</v>
      </c>
      <c r="N10" s="77">
        <f t="shared" ref="N10:O10" si="12">N9</f>
        <v>0</v>
      </c>
      <c r="O10" s="74">
        <f t="shared" si="12"/>
        <v>300</v>
      </c>
      <c r="P10" s="76" t="s">
        <v>104</v>
      </c>
      <c r="Q10" s="77">
        <f t="shared" si="4"/>
        <v>0</v>
      </c>
      <c r="R10" s="75">
        <f t="shared" si="0"/>
        <v>0</v>
      </c>
      <c r="S10" s="75"/>
    </row>
    <row r="11" spans="1:19" ht="16.5">
      <c r="A11" s="75">
        <v>7</v>
      </c>
      <c r="B11" s="75">
        <f>球員資料!C27</f>
        <v>0</v>
      </c>
      <c r="C11" s="75">
        <f>球員資料!E27</f>
        <v>0</v>
      </c>
      <c r="D11" s="138">
        <f>球員資料!G27</f>
        <v>0</v>
      </c>
      <c r="E11" s="74">
        <f>球員資料!G12</f>
        <v>0</v>
      </c>
      <c r="F11" s="203">
        <f>球員資料!T16</f>
        <v>0</v>
      </c>
      <c r="G11" s="188"/>
      <c r="H11" s="188"/>
      <c r="I11" s="74">
        <f t="shared" si="1"/>
        <v>0</v>
      </c>
      <c r="J11" s="76" t="s">
        <v>104</v>
      </c>
      <c r="K11" s="77">
        <f t="shared" ref="K11:L11" si="13">K10</f>
        <v>0</v>
      </c>
      <c r="L11" s="74">
        <f t="shared" si="13"/>
        <v>600</v>
      </c>
      <c r="M11" s="76" t="s">
        <v>104</v>
      </c>
      <c r="N11" s="77">
        <f t="shared" ref="N11:O11" si="14">N10</f>
        <v>0</v>
      </c>
      <c r="O11" s="74">
        <f t="shared" si="14"/>
        <v>300</v>
      </c>
      <c r="P11" s="76" t="s">
        <v>104</v>
      </c>
      <c r="Q11" s="77">
        <f t="shared" si="4"/>
        <v>0</v>
      </c>
      <c r="R11" s="75">
        <f t="shared" si="0"/>
        <v>0</v>
      </c>
      <c r="S11" s="75"/>
    </row>
    <row r="12" spans="1:19" ht="16.5">
      <c r="A12" s="75">
        <v>8</v>
      </c>
      <c r="B12" s="75">
        <f>球員資料!C28</f>
        <v>0</v>
      </c>
      <c r="C12" s="75">
        <f>球員資料!E28</f>
        <v>0</v>
      </c>
      <c r="D12" s="138">
        <f>球員資料!G28</f>
        <v>0</v>
      </c>
      <c r="E12" s="74">
        <f>球員資料!G12</f>
        <v>0</v>
      </c>
      <c r="F12" s="203">
        <f>球員資料!T16</f>
        <v>0</v>
      </c>
      <c r="G12" s="188"/>
      <c r="H12" s="188"/>
      <c r="I12" s="74">
        <f t="shared" si="1"/>
        <v>0</v>
      </c>
      <c r="J12" s="76" t="s">
        <v>104</v>
      </c>
      <c r="K12" s="77">
        <f t="shared" ref="K12:L12" si="15">K11</f>
        <v>0</v>
      </c>
      <c r="L12" s="74">
        <f t="shared" si="15"/>
        <v>600</v>
      </c>
      <c r="M12" s="76" t="s">
        <v>104</v>
      </c>
      <c r="N12" s="77">
        <f t="shared" ref="N12:O12" si="16">N11</f>
        <v>0</v>
      </c>
      <c r="O12" s="74">
        <f t="shared" si="16"/>
        <v>300</v>
      </c>
      <c r="P12" s="76" t="s">
        <v>104</v>
      </c>
      <c r="Q12" s="77">
        <f t="shared" si="4"/>
        <v>0</v>
      </c>
      <c r="R12" s="75">
        <f t="shared" si="0"/>
        <v>0</v>
      </c>
      <c r="S12" s="75"/>
    </row>
    <row r="13" spans="1:19" ht="16.5">
      <c r="A13" s="75">
        <v>9</v>
      </c>
      <c r="B13" s="75">
        <f>球員資料!C29</f>
        <v>0</v>
      </c>
      <c r="C13" s="75">
        <f>球員資料!E29</f>
        <v>0</v>
      </c>
      <c r="D13" s="138">
        <f>球員資料!G29</f>
        <v>0</v>
      </c>
      <c r="E13" s="74">
        <f>球員資料!G12</f>
        <v>0</v>
      </c>
      <c r="F13" s="203">
        <f>球員資料!T16</f>
        <v>0</v>
      </c>
      <c r="G13" s="188"/>
      <c r="H13" s="188"/>
      <c r="I13" s="74">
        <f t="shared" si="1"/>
        <v>0</v>
      </c>
      <c r="J13" s="76" t="s">
        <v>104</v>
      </c>
      <c r="K13" s="77">
        <f t="shared" ref="K13:L13" si="17">K12</f>
        <v>0</v>
      </c>
      <c r="L13" s="74">
        <f t="shared" si="17"/>
        <v>600</v>
      </c>
      <c r="M13" s="76" t="s">
        <v>104</v>
      </c>
      <c r="N13" s="77">
        <f t="shared" ref="N13:O13" si="18">N12</f>
        <v>0</v>
      </c>
      <c r="O13" s="74">
        <f t="shared" si="18"/>
        <v>300</v>
      </c>
      <c r="P13" s="76" t="s">
        <v>104</v>
      </c>
      <c r="Q13" s="77">
        <f t="shared" si="4"/>
        <v>0</v>
      </c>
      <c r="R13" s="75">
        <f t="shared" si="0"/>
        <v>0</v>
      </c>
      <c r="S13" s="75"/>
    </row>
    <row r="14" spans="1:19" ht="16.5">
      <c r="A14" s="75">
        <v>10</v>
      </c>
      <c r="B14" s="75">
        <f>球員資料!C30</f>
        <v>0</v>
      </c>
      <c r="C14" s="75">
        <f>球員資料!E30</f>
        <v>0</v>
      </c>
      <c r="D14" s="138">
        <f>球員資料!G30</f>
        <v>0</v>
      </c>
      <c r="E14" s="74">
        <f>球員資料!G12</f>
        <v>0</v>
      </c>
      <c r="F14" s="203">
        <f>球員資料!T16</f>
        <v>0</v>
      </c>
      <c r="G14" s="188"/>
      <c r="H14" s="188"/>
      <c r="I14" s="74">
        <f t="shared" si="1"/>
        <v>0</v>
      </c>
      <c r="J14" s="76" t="s">
        <v>104</v>
      </c>
      <c r="K14" s="77">
        <f t="shared" ref="K14:L14" si="19">K13</f>
        <v>0</v>
      </c>
      <c r="L14" s="74">
        <f t="shared" si="19"/>
        <v>600</v>
      </c>
      <c r="M14" s="76" t="s">
        <v>104</v>
      </c>
      <c r="N14" s="77">
        <f t="shared" ref="N14:O14" si="20">N13</f>
        <v>0</v>
      </c>
      <c r="O14" s="74">
        <f t="shared" si="20"/>
        <v>300</v>
      </c>
      <c r="P14" s="76" t="s">
        <v>104</v>
      </c>
      <c r="Q14" s="77">
        <f t="shared" si="4"/>
        <v>0</v>
      </c>
      <c r="R14" s="75">
        <f t="shared" si="0"/>
        <v>0</v>
      </c>
      <c r="S14" s="75"/>
    </row>
    <row r="15" spans="1:19" ht="16.5">
      <c r="A15" s="75">
        <v>11</v>
      </c>
      <c r="B15" s="75">
        <f>球員資料!C31</f>
        <v>0</v>
      </c>
      <c r="C15" s="75">
        <f>球員資料!E31</f>
        <v>0</v>
      </c>
      <c r="D15" s="138">
        <f>球員資料!G31</f>
        <v>0</v>
      </c>
      <c r="E15" s="74">
        <f>球員資料!G12</f>
        <v>0</v>
      </c>
      <c r="F15" s="203">
        <f>球員資料!T16</f>
        <v>0</v>
      </c>
      <c r="G15" s="188"/>
      <c r="H15" s="188"/>
      <c r="I15" s="74">
        <f t="shared" si="1"/>
        <v>0</v>
      </c>
      <c r="J15" s="76" t="s">
        <v>104</v>
      </c>
      <c r="K15" s="77">
        <f t="shared" ref="K15:L15" si="21">K14</f>
        <v>0</v>
      </c>
      <c r="L15" s="74">
        <f t="shared" si="21"/>
        <v>600</v>
      </c>
      <c r="M15" s="76" t="s">
        <v>104</v>
      </c>
      <c r="N15" s="77">
        <f t="shared" ref="N15:O15" si="22">N14</f>
        <v>0</v>
      </c>
      <c r="O15" s="74">
        <f t="shared" si="22"/>
        <v>300</v>
      </c>
      <c r="P15" s="76" t="s">
        <v>104</v>
      </c>
      <c r="Q15" s="77">
        <f t="shared" si="4"/>
        <v>0</v>
      </c>
      <c r="R15" s="75">
        <f t="shared" si="0"/>
        <v>0</v>
      </c>
      <c r="S15" s="75"/>
    </row>
    <row r="16" spans="1:19" ht="16.5">
      <c r="A16" s="75">
        <v>12</v>
      </c>
      <c r="B16" s="75">
        <f>球員資料!C32</f>
        <v>0</v>
      </c>
      <c r="C16" s="75">
        <f>球員資料!E32</f>
        <v>0</v>
      </c>
      <c r="D16" s="138">
        <f>球員資料!G32</f>
        <v>0</v>
      </c>
      <c r="E16" s="74">
        <f>球員資料!G12</f>
        <v>0</v>
      </c>
      <c r="F16" s="203">
        <f>球員資料!T16</f>
        <v>0</v>
      </c>
      <c r="G16" s="188"/>
      <c r="H16" s="188"/>
      <c r="I16" s="74">
        <f t="shared" si="1"/>
        <v>0</v>
      </c>
      <c r="J16" s="76" t="s">
        <v>104</v>
      </c>
      <c r="K16" s="77">
        <f t="shared" ref="K16:L16" si="23">K15</f>
        <v>0</v>
      </c>
      <c r="L16" s="74">
        <f t="shared" si="23"/>
        <v>600</v>
      </c>
      <c r="M16" s="76" t="s">
        <v>104</v>
      </c>
      <c r="N16" s="77">
        <f t="shared" ref="N16:O16" si="24">N15</f>
        <v>0</v>
      </c>
      <c r="O16" s="74">
        <f t="shared" si="24"/>
        <v>300</v>
      </c>
      <c r="P16" s="76" t="s">
        <v>104</v>
      </c>
      <c r="Q16" s="77">
        <f t="shared" si="4"/>
        <v>0</v>
      </c>
      <c r="R16" s="75">
        <f t="shared" si="0"/>
        <v>0</v>
      </c>
      <c r="S16" s="75"/>
    </row>
    <row r="17" spans="1:19" ht="16.5">
      <c r="A17" s="75">
        <v>13</v>
      </c>
      <c r="B17" s="75">
        <f>球員資料!C33</f>
        <v>0</v>
      </c>
      <c r="C17" s="75">
        <f>球員資料!E33</f>
        <v>0</v>
      </c>
      <c r="D17" s="138">
        <f>球員資料!G33</f>
        <v>0</v>
      </c>
      <c r="E17" s="74">
        <f>球員資料!G12</f>
        <v>0</v>
      </c>
      <c r="F17" s="203">
        <f>球員資料!T16</f>
        <v>0</v>
      </c>
      <c r="G17" s="188"/>
      <c r="H17" s="188"/>
      <c r="I17" s="74">
        <f t="shared" si="1"/>
        <v>0</v>
      </c>
      <c r="J17" s="76" t="s">
        <v>104</v>
      </c>
      <c r="K17" s="77">
        <f t="shared" ref="K17:L17" si="25">K16</f>
        <v>0</v>
      </c>
      <c r="L17" s="74">
        <f t="shared" si="25"/>
        <v>600</v>
      </c>
      <c r="M17" s="76" t="s">
        <v>104</v>
      </c>
      <c r="N17" s="77">
        <f t="shared" ref="N17:O17" si="26">N16</f>
        <v>0</v>
      </c>
      <c r="O17" s="74">
        <f t="shared" si="26"/>
        <v>300</v>
      </c>
      <c r="P17" s="76" t="s">
        <v>104</v>
      </c>
      <c r="Q17" s="77">
        <f t="shared" si="4"/>
        <v>0</v>
      </c>
      <c r="R17" s="75">
        <f t="shared" si="0"/>
        <v>0</v>
      </c>
      <c r="S17" s="75"/>
    </row>
    <row r="18" spans="1:19" ht="16.5">
      <c r="A18" s="75">
        <v>14</v>
      </c>
      <c r="B18" s="75">
        <f>球員資料!C34</f>
        <v>0</v>
      </c>
      <c r="C18" s="75">
        <f>球員資料!E34</f>
        <v>0</v>
      </c>
      <c r="D18" s="138">
        <f>球員資料!G34</f>
        <v>0</v>
      </c>
      <c r="E18" s="74">
        <f>球員資料!G12</f>
        <v>0</v>
      </c>
      <c r="F18" s="203">
        <f>球員資料!T16</f>
        <v>0</v>
      </c>
      <c r="G18" s="188"/>
      <c r="H18" s="188"/>
      <c r="I18" s="74">
        <f t="shared" si="1"/>
        <v>0</v>
      </c>
      <c r="J18" s="76" t="s">
        <v>104</v>
      </c>
      <c r="K18" s="77">
        <f t="shared" ref="K18:L18" si="27">K17</f>
        <v>0</v>
      </c>
      <c r="L18" s="74">
        <f t="shared" si="27"/>
        <v>600</v>
      </c>
      <c r="M18" s="76" t="s">
        <v>104</v>
      </c>
      <c r="N18" s="77">
        <f t="shared" ref="N18:O18" si="28">N17</f>
        <v>0</v>
      </c>
      <c r="O18" s="74">
        <f t="shared" si="28"/>
        <v>300</v>
      </c>
      <c r="P18" s="76" t="s">
        <v>104</v>
      </c>
      <c r="Q18" s="77">
        <f t="shared" si="4"/>
        <v>0</v>
      </c>
      <c r="R18" s="75">
        <f t="shared" si="0"/>
        <v>0</v>
      </c>
      <c r="S18" s="75"/>
    </row>
    <row r="19" spans="1:19" ht="16.5">
      <c r="A19" s="75">
        <v>15</v>
      </c>
      <c r="B19" s="75">
        <f>球員資料!C35</f>
        <v>0</v>
      </c>
      <c r="C19" s="75">
        <f>球員資料!E35</f>
        <v>0</v>
      </c>
      <c r="D19" s="138">
        <f>球員資料!G35</f>
        <v>0</v>
      </c>
      <c r="E19" s="74">
        <f>球員資料!G12</f>
        <v>0</v>
      </c>
      <c r="F19" s="203">
        <f>球員資料!T16</f>
        <v>0</v>
      </c>
      <c r="G19" s="188"/>
      <c r="H19" s="189"/>
      <c r="I19" s="74">
        <f t="shared" si="1"/>
        <v>0</v>
      </c>
      <c r="J19" s="76" t="s">
        <v>104</v>
      </c>
      <c r="K19" s="77">
        <f t="shared" ref="K19:L19" si="29">K18</f>
        <v>0</v>
      </c>
      <c r="L19" s="74">
        <f t="shared" si="29"/>
        <v>600</v>
      </c>
      <c r="M19" s="76" t="s">
        <v>104</v>
      </c>
      <c r="N19" s="77">
        <f t="shared" ref="N19:O19" si="30">N18</f>
        <v>0</v>
      </c>
      <c r="O19" s="74">
        <f t="shared" si="30"/>
        <v>300</v>
      </c>
      <c r="P19" s="76" t="s">
        <v>104</v>
      </c>
      <c r="Q19" s="77">
        <f t="shared" si="4"/>
        <v>0</v>
      </c>
      <c r="R19" s="75">
        <f t="shared" si="0"/>
        <v>0</v>
      </c>
      <c r="S19" s="75"/>
    </row>
    <row r="20" spans="1:19" ht="16.5">
      <c r="A20" s="75">
        <v>16</v>
      </c>
      <c r="B20" s="75">
        <f>球員資料!C36</f>
        <v>0</v>
      </c>
      <c r="C20" s="75">
        <f>球員資料!E36</f>
        <v>0</v>
      </c>
      <c r="D20" s="138">
        <f>球員資料!G36</f>
        <v>0</v>
      </c>
      <c r="E20" s="74">
        <f>球員資料!G12</f>
        <v>0</v>
      </c>
      <c r="F20" s="203">
        <f>球員資料!T16</f>
        <v>0</v>
      </c>
      <c r="G20" s="188"/>
      <c r="H20" s="188"/>
      <c r="I20" s="74">
        <f t="shared" si="1"/>
        <v>0</v>
      </c>
      <c r="J20" s="76" t="s">
        <v>104</v>
      </c>
      <c r="K20" s="77">
        <f t="shared" ref="K20:L20" si="31">K19</f>
        <v>0</v>
      </c>
      <c r="L20" s="74">
        <f t="shared" si="31"/>
        <v>600</v>
      </c>
      <c r="M20" s="76" t="s">
        <v>104</v>
      </c>
      <c r="N20" s="77">
        <f t="shared" ref="N20:O20" si="32">N19</f>
        <v>0</v>
      </c>
      <c r="O20" s="74">
        <f t="shared" si="32"/>
        <v>300</v>
      </c>
      <c r="P20" s="76" t="s">
        <v>104</v>
      </c>
      <c r="Q20" s="77">
        <f t="shared" si="4"/>
        <v>0</v>
      </c>
      <c r="R20" s="75">
        <f t="shared" si="0"/>
        <v>0</v>
      </c>
      <c r="S20" s="75"/>
    </row>
    <row r="21" spans="1:19" ht="16.5">
      <c r="A21" s="75">
        <v>17</v>
      </c>
      <c r="B21" s="75">
        <f>球員資料!C37</f>
        <v>0</v>
      </c>
      <c r="C21" s="75">
        <f>球員資料!E37</f>
        <v>0</v>
      </c>
      <c r="D21" s="138">
        <f>球員資料!G37</f>
        <v>0</v>
      </c>
      <c r="E21" s="74">
        <f>球員資料!G12</f>
        <v>0</v>
      </c>
      <c r="F21" s="203">
        <f>球員資料!T16</f>
        <v>0</v>
      </c>
      <c r="G21" s="188"/>
      <c r="H21" s="189"/>
      <c r="I21" s="74">
        <f t="shared" si="1"/>
        <v>0</v>
      </c>
      <c r="J21" s="76" t="s">
        <v>104</v>
      </c>
      <c r="K21" s="77">
        <f t="shared" ref="K21:L21" si="33">K20</f>
        <v>0</v>
      </c>
      <c r="L21" s="74">
        <f t="shared" si="33"/>
        <v>600</v>
      </c>
      <c r="M21" s="76" t="s">
        <v>104</v>
      </c>
      <c r="N21" s="77">
        <f t="shared" ref="N21:O21" si="34">N20</f>
        <v>0</v>
      </c>
      <c r="O21" s="74">
        <f t="shared" si="34"/>
        <v>300</v>
      </c>
      <c r="P21" s="76" t="s">
        <v>104</v>
      </c>
      <c r="Q21" s="77">
        <f t="shared" si="4"/>
        <v>0</v>
      </c>
      <c r="R21" s="75">
        <f t="shared" si="0"/>
        <v>0</v>
      </c>
      <c r="S21" s="75"/>
    </row>
    <row r="22" spans="1:19" ht="16.5">
      <c r="A22" s="75">
        <v>18</v>
      </c>
      <c r="B22" s="75">
        <f>球員資料!C38</f>
        <v>0</v>
      </c>
      <c r="C22" s="75">
        <f>球員資料!E38</f>
        <v>0</v>
      </c>
      <c r="D22" s="138">
        <f>球員資料!G38</f>
        <v>0</v>
      </c>
      <c r="E22" s="74">
        <f>球員資料!G12</f>
        <v>0</v>
      </c>
      <c r="F22" s="203">
        <f>球員資料!T16</f>
        <v>0</v>
      </c>
      <c r="G22" s="188"/>
      <c r="H22" s="188"/>
      <c r="I22" s="74">
        <f t="shared" si="1"/>
        <v>0</v>
      </c>
      <c r="J22" s="76" t="s">
        <v>104</v>
      </c>
      <c r="K22" s="77">
        <f t="shared" ref="K22:L22" si="35">K21</f>
        <v>0</v>
      </c>
      <c r="L22" s="74">
        <f t="shared" si="35"/>
        <v>600</v>
      </c>
      <c r="M22" s="76" t="s">
        <v>104</v>
      </c>
      <c r="N22" s="77">
        <f t="shared" ref="N22:O22" si="36">N21</f>
        <v>0</v>
      </c>
      <c r="O22" s="74">
        <f t="shared" si="36"/>
        <v>300</v>
      </c>
      <c r="P22" s="76" t="s">
        <v>104</v>
      </c>
      <c r="Q22" s="77">
        <f t="shared" si="4"/>
        <v>0</v>
      </c>
      <c r="R22" s="75">
        <f t="shared" si="0"/>
        <v>0</v>
      </c>
      <c r="S22" s="75"/>
    </row>
    <row r="23" spans="1:19" ht="16.5">
      <c r="A23" s="75">
        <v>19</v>
      </c>
      <c r="B23" s="75">
        <f>球員資料!C39</f>
        <v>0</v>
      </c>
      <c r="C23" s="75">
        <f>球員資料!E39</f>
        <v>0</v>
      </c>
      <c r="D23" s="138">
        <f>球員資料!G39</f>
        <v>0</v>
      </c>
      <c r="E23" s="74">
        <f>球員資料!G12</f>
        <v>0</v>
      </c>
      <c r="F23" s="203">
        <f>球員資料!T16</f>
        <v>0</v>
      </c>
      <c r="G23" s="188"/>
      <c r="H23" s="188"/>
      <c r="I23" s="74">
        <f t="shared" si="1"/>
        <v>0</v>
      </c>
      <c r="J23" s="76" t="s">
        <v>104</v>
      </c>
      <c r="K23" s="77">
        <f t="shared" ref="K23:L23" si="37">K22</f>
        <v>0</v>
      </c>
      <c r="L23" s="74">
        <f t="shared" si="37"/>
        <v>600</v>
      </c>
      <c r="M23" s="76" t="s">
        <v>104</v>
      </c>
      <c r="N23" s="77">
        <f t="shared" ref="N23:O23" si="38">N22</f>
        <v>0</v>
      </c>
      <c r="O23" s="74">
        <f t="shared" si="38"/>
        <v>300</v>
      </c>
      <c r="P23" s="76" t="s">
        <v>104</v>
      </c>
      <c r="Q23" s="77">
        <f t="shared" si="4"/>
        <v>0</v>
      </c>
      <c r="R23" s="75">
        <f t="shared" si="0"/>
        <v>0</v>
      </c>
      <c r="S23" s="75"/>
    </row>
    <row r="24" spans="1:19" ht="16.5">
      <c r="A24" s="75">
        <v>20</v>
      </c>
      <c r="B24" s="75">
        <f>球員資料!C40</f>
        <v>0</v>
      </c>
      <c r="C24" s="75">
        <f>球員資料!E40</f>
        <v>0</v>
      </c>
      <c r="D24" s="138">
        <f>球員資料!G40</f>
        <v>0</v>
      </c>
      <c r="E24" s="74">
        <f>球員資料!G12</f>
        <v>0</v>
      </c>
      <c r="F24" s="203">
        <f>球員資料!T16</f>
        <v>0</v>
      </c>
      <c r="G24" s="188"/>
      <c r="H24" s="188"/>
      <c r="I24" s="74">
        <f t="shared" si="1"/>
        <v>0</v>
      </c>
      <c r="J24" s="76" t="s">
        <v>104</v>
      </c>
      <c r="K24" s="77">
        <f t="shared" ref="K24:L24" si="39">K23</f>
        <v>0</v>
      </c>
      <c r="L24" s="74">
        <f t="shared" si="39"/>
        <v>600</v>
      </c>
      <c r="M24" s="76" t="s">
        <v>104</v>
      </c>
      <c r="N24" s="77">
        <f t="shared" ref="N24:O24" si="40">N23</f>
        <v>0</v>
      </c>
      <c r="O24" s="74">
        <f t="shared" si="40"/>
        <v>300</v>
      </c>
      <c r="P24" s="76" t="s">
        <v>104</v>
      </c>
      <c r="Q24" s="77">
        <f t="shared" si="4"/>
        <v>0</v>
      </c>
      <c r="R24" s="75">
        <f t="shared" si="0"/>
        <v>0</v>
      </c>
      <c r="S24" s="75"/>
    </row>
    <row r="25" spans="1:19" ht="19.5">
      <c r="A25" s="212" t="s">
        <v>105</v>
      </c>
      <c r="B25" s="188"/>
      <c r="C25" s="78">
        <f>COUNT(球員資料!D21:D40)</f>
        <v>0</v>
      </c>
      <c r="D25" s="137"/>
      <c r="E25" s="79" t="s">
        <v>106</v>
      </c>
      <c r="F25" s="213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9"/>
    </row>
    <row r="26" spans="1:19" ht="19.5">
      <c r="A26" s="214" t="s">
        <v>107</v>
      </c>
      <c r="B26" s="188"/>
      <c r="C26" s="188"/>
      <c r="D26" s="135"/>
      <c r="E26" s="215">
        <f>M26</f>
        <v>0</v>
      </c>
      <c r="F26" s="188"/>
      <c r="G26" s="188"/>
      <c r="H26" s="188"/>
      <c r="I26" s="216" t="s">
        <v>108</v>
      </c>
      <c r="J26" s="188"/>
      <c r="K26" s="188"/>
      <c r="L26" s="80" t="s">
        <v>109</v>
      </c>
      <c r="M26" s="217">
        <f>SUM(R5:R24)</f>
        <v>0</v>
      </c>
      <c r="N26" s="188"/>
      <c r="O26" s="188"/>
      <c r="P26" s="188"/>
      <c r="Q26" s="188"/>
      <c r="R26" s="79" t="s">
        <v>110</v>
      </c>
      <c r="S26" s="77"/>
    </row>
    <row r="27" spans="1:19" ht="16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6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6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6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6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6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6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6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6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6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6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6.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6.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6.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6.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6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6.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6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6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6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6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6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6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6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6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6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6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6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6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6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6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6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6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6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6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6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6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6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6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6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6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6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6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6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6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6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6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6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6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6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6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6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6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6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6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6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6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6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6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6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6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6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6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6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6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6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6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6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6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6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6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6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6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6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6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6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6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6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6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6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6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6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6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6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6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6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6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6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6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6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6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6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6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6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6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6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6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6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6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6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6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6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6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6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6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6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6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6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6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6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6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6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6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6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6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6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6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6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6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6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6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6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6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6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6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6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6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6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6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6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6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6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6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6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6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6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6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6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6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6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6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6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6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6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6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6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6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6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6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6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6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6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6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6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6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6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6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6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6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6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6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6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6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6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6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16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ht="16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ht="16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16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16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ht="16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ht="16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ht="16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ht="16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ht="16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ht="16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ht="16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ht="16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ht="16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ht="16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ht="16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ht="16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ht="16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ht="16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ht="16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ht="16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ht="16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16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ht="16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ht="16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ht="16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ht="16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ht="16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16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ht="16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ht="16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ht="16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ht="16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ht="16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ht="16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ht="16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ht="16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ht="16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ht="16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16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16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ht="16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ht="16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1:19" ht="16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1:19" ht="16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1:19" ht="16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1:19" ht="16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1:19" ht="16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1:19" ht="16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1:19" ht="16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1:19" ht="16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1:19" ht="16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ht="16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16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ht="16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ht="16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ht="16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ht="16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ht="16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ht="16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1:19" ht="16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1:19" ht="16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ht="16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1:19" ht="16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ht="16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1:19" ht="16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ht="16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1:19" ht="16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1:19" ht="16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1:19" ht="16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1:19" ht="16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1:19" ht="16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1:19" ht="16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ht="16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ht="16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</row>
    <row r="267" spans="1:19" ht="16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1:19" ht="16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1:19" ht="16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</row>
    <row r="270" spans="1:19" ht="16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1:19" ht="16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ht="16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19" ht="16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19" ht="16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1:19" ht="16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1:19" ht="16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1:19" ht="16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1:19" ht="16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1:19" ht="16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19" ht="16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19" ht="16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1:19" ht="16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1:19" ht="16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19" ht="16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19" ht="16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1:19" ht="16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1:19" ht="16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1:19" ht="16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</row>
    <row r="289" spans="1:19" ht="16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</row>
    <row r="290" spans="1:19" ht="16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</row>
    <row r="291" spans="1:19" ht="16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</row>
    <row r="292" spans="1:19" ht="16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</row>
    <row r="293" spans="1:19" ht="16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</row>
    <row r="294" spans="1:19" ht="16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</row>
    <row r="295" spans="1:19" ht="16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</row>
    <row r="296" spans="1:19" ht="16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</row>
    <row r="297" spans="1:19" ht="16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</row>
    <row r="298" spans="1:19" ht="16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</row>
    <row r="299" spans="1:19" ht="16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</row>
    <row r="300" spans="1:19" ht="16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</row>
    <row r="301" spans="1:19" ht="16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</row>
    <row r="302" spans="1:19" ht="16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</row>
    <row r="303" spans="1:19" ht="16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</row>
    <row r="304" spans="1:19" ht="16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</row>
    <row r="305" spans="1:19" ht="16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</row>
    <row r="306" spans="1:19" ht="16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</row>
    <row r="307" spans="1:19" ht="16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</row>
    <row r="308" spans="1:19" ht="16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</row>
    <row r="309" spans="1:19" ht="16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</row>
    <row r="310" spans="1:19" ht="16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</row>
    <row r="311" spans="1:19" ht="16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</row>
    <row r="312" spans="1:19" ht="16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</row>
    <row r="313" spans="1:19" ht="16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</row>
    <row r="314" spans="1:19" ht="16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</row>
    <row r="315" spans="1:19" ht="16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</row>
    <row r="316" spans="1:19" ht="16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</row>
    <row r="317" spans="1:19" ht="16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</row>
    <row r="318" spans="1:19" ht="16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</row>
    <row r="319" spans="1:19" ht="16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1:19" ht="16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</row>
    <row r="321" spans="1:19" ht="16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</row>
    <row r="322" spans="1:19" ht="16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1:19" ht="16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1:19" ht="16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1:19" ht="16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ht="16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1:19" ht="16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1:19" ht="16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1:19" ht="16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1:19" ht="16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1:19" ht="16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1:19" ht="16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1:19" ht="16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1:19" ht="16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1:19" ht="16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1:19" ht="16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1:19" ht="16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1:19" ht="16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ht="16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ht="16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ht="16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ht="16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ht="16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ht="16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1:19" ht="16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1:19" ht="16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1:19" ht="16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1:19" ht="16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1:19" ht="16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1:19" ht="16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1:19" ht="16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1:19" ht="16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ht="16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ht="16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ht="16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ht="16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ht="16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ht="16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ht="16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ht="16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ht="16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ht="16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ht="16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ht="16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ht="16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ht="16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ht="16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ht="16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ht="16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ht="16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ht="16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ht="16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ht="16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ht="16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</row>
    <row r="375" spans="1:19" ht="16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</row>
    <row r="376" spans="1:19" ht="16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</row>
    <row r="377" spans="1:19" ht="16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</row>
    <row r="378" spans="1:19" ht="16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</row>
    <row r="379" spans="1:19" ht="16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</row>
    <row r="380" spans="1:19" ht="16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</row>
    <row r="381" spans="1:19" ht="16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</row>
    <row r="382" spans="1:19" ht="16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</row>
    <row r="383" spans="1:19" ht="16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</row>
    <row r="384" spans="1:19" ht="16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</row>
    <row r="385" spans="1:19" ht="16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</row>
    <row r="386" spans="1:19" ht="16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</row>
    <row r="387" spans="1:19" ht="16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</row>
    <row r="388" spans="1:19" ht="16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</row>
    <row r="389" spans="1:19" ht="16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</row>
    <row r="390" spans="1:19" ht="16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</row>
    <row r="391" spans="1:19" ht="16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</row>
    <row r="392" spans="1:19" ht="16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</row>
    <row r="393" spans="1:19" ht="16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</row>
    <row r="394" spans="1:19" ht="16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</row>
    <row r="395" spans="1:19" ht="16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</row>
    <row r="396" spans="1:19" ht="16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</row>
    <row r="397" spans="1:19" ht="16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</row>
    <row r="398" spans="1:19" ht="16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ht="16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ht="16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ht="16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</row>
    <row r="402" spans="1:19" ht="16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</row>
    <row r="403" spans="1:19" ht="16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</row>
    <row r="404" spans="1:19" ht="16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</row>
    <row r="405" spans="1:19" ht="16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</row>
    <row r="406" spans="1:19" ht="16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</row>
    <row r="407" spans="1:19" ht="16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</row>
    <row r="408" spans="1:19" ht="16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</row>
    <row r="409" spans="1:19" ht="16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</row>
    <row r="410" spans="1:19" ht="16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</row>
    <row r="411" spans="1:19" ht="16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</row>
    <row r="412" spans="1:19" ht="16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</row>
    <row r="413" spans="1:19" ht="16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</row>
    <row r="414" spans="1:19" ht="16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</row>
    <row r="415" spans="1:19" ht="16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</row>
    <row r="416" spans="1:19" ht="16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</row>
    <row r="417" spans="1:19" ht="16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</row>
    <row r="418" spans="1:19" ht="16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</row>
    <row r="419" spans="1:19" ht="16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</row>
    <row r="420" spans="1:19" ht="16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</row>
    <row r="421" spans="1:19" ht="16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</row>
    <row r="422" spans="1:19" ht="16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</row>
    <row r="423" spans="1:19" ht="16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</row>
    <row r="424" spans="1:19" ht="16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</row>
    <row r="425" spans="1:19" ht="16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</row>
    <row r="426" spans="1:19" ht="16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</row>
    <row r="427" spans="1:19" ht="16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</row>
    <row r="428" spans="1:19" ht="16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</row>
    <row r="429" spans="1:19" ht="16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</row>
    <row r="430" spans="1:19" ht="16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</row>
    <row r="431" spans="1:19" ht="16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</row>
    <row r="432" spans="1:19" ht="16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</row>
    <row r="433" spans="1:19" ht="16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</row>
    <row r="434" spans="1:19" ht="16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</row>
    <row r="435" spans="1:19" ht="16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</row>
    <row r="436" spans="1:19" ht="16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</row>
    <row r="437" spans="1:19" ht="16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</row>
    <row r="438" spans="1:19" ht="16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</row>
    <row r="439" spans="1:19" ht="16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</row>
    <row r="440" spans="1:19" ht="16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</row>
    <row r="441" spans="1:19" ht="16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</row>
    <row r="442" spans="1:19" ht="16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</row>
    <row r="443" spans="1:19" ht="16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</row>
    <row r="444" spans="1:19" ht="16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</row>
    <row r="445" spans="1:19" ht="16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</row>
    <row r="446" spans="1:19" ht="16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</row>
    <row r="447" spans="1:19" ht="16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</row>
    <row r="448" spans="1:19" ht="16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</row>
    <row r="449" spans="1:19" ht="16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</row>
    <row r="450" spans="1:19" ht="16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</row>
    <row r="451" spans="1:19" ht="16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</row>
    <row r="452" spans="1:19" ht="16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</row>
    <row r="453" spans="1:19" ht="16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</row>
    <row r="454" spans="1:19" ht="16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</row>
    <row r="455" spans="1:19" ht="16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</row>
    <row r="456" spans="1:19" ht="16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</row>
    <row r="457" spans="1:19" ht="16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</row>
    <row r="458" spans="1:19" ht="16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</row>
    <row r="459" spans="1:19" ht="16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</row>
    <row r="460" spans="1:19" ht="16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</row>
    <row r="461" spans="1:19" ht="16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</row>
    <row r="462" spans="1:19" ht="16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</row>
    <row r="463" spans="1:19" ht="16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</row>
    <row r="464" spans="1:19" ht="16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</row>
    <row r="465" spans="1:19" ht="16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</row>
    <row r="466" spans="1:19" ht="16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</row>
    <row r="467" spans="1:19" ht="16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</row>
    <row r="468" spans="1:19" ht="16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</row>
    <row r="469" spans="1:19" ht="16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</row>
    <row r="470" spans="1:19" ht="16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</row>
    <row r="471" spans="1:19" ht="16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</row>
    <row r="472" spans="1:19" ht="16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</row>
    <row r="473" spans="1:19" ht="16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</row>
    <row r="474" spans="1:19" ht="16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</row>
    <row r="475" spans="1:19" ht="16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</row>
    <row r="476" spans="1:19" ht="16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</row>
    <row r="477" spans="1:19" ht="16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</row>
    <row r="478" spans="1:19" ht="16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</row>
    <row r="479" spans="1:19" ht="16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</row>
    <row r="480" spans="1:19" ht="16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</row>
    <row r="481" spans="1:19" ht="16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</row>
    <row r="482" spans="1:19" ht="16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</row>
    <row r="483" spans="1:19" ht="16.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</row>
    <row r="484" spans="1:19" ht="16.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</row>
    <row r="485" spans="1:19" ht="16.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</row>
    <row r="486" spans="1:19" ht="16.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</row>
    <row r="487" spans="1:19" ht="16.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</row>
    <row r="488" spans="1:19" ht="16.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</row>
    <row r="489" spans="1:19" ht="16.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</row>
    <row r="490" spans="1:19" ht="16.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</row>
    <row r="491" spans="1:19" ht="16.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</row>
    <row r="492" spans="1:19" ht="16.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</row>
    <row r="493" spans="1:19" ht="16.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</row>
    <row r="494" spans="1:19" ht="16.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</row>
    <row r="495" spans="1:19" ht="16.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</row>
    <row r="496" spans="1:19" ht="16.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</row>
    <row r="497" spans="1:19" ht="16.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</row>
    <row r="498" spans="1:19" ht="16.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</row>
    <row r="499" spans="1:19" ht="16.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</row>
    <row r="500" spans="1:19" ht="16.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</row>
    <row r="501" spans="1:19" ht="16.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</row>
    <row r="502" spans="1:19" ht="16.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</row>
    <row r="503" spans="1:19" ht="16.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</row>
    <row r="504" spans="1:19" ht="16.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</row>
    <row r="505" spans="1:19" ht="16.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</row>
    <row r="506" spans="1:19" ht="16.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</row>
    <row r="507" spans="1:19" ht="16.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</row>
    <row r="508" spans="1:19" ht="16.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</row>
    <row r="509" spans="1:19" ht="16.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</row>
    <row r="510" spans="1:19" ht="16.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</row>
    <row r="511" spans="1:19" ht="16.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</row>
    <row r="512" spans="1:19" ht="16.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</row>
    <row r="513" spans="1:19" ht="16.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</row>
    <row r="514" spans="1:19" ht="16.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</row>
    <row r="515" spans="1:19" ht="16.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</row>
    <row r="516" spans="1:19" ht="16.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</row>
    <row r="517" spans="1:19" ht="16.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</row>
    <row r="518" spans="1:19" ht="16.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</row>
    <row r="519" spans="1:19" ht="16.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</row>
    <row r="520" spans="1:19" ht="16.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</row>
    <row r="521" spans="1:19" ht="16.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</row>
    <row r="522" spans="1:19" ht="16.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</row>
    <row r="523" spans="1:19" ht="16.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</row>
    <row r="524" spans="1:19" ht="16.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</row>
    <row r="525" spans="1:19" ht="16.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</row>
    <row r="526" spans="1:19" ht="16.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</row>
    <row r="527" spans="1:19" ht="16.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</row>
    <row r="528" spans="1:19" ht="16.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</row>
    <row r="529" spans="1:19" ht="16.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</row>
    <row r="530" spans="1:19" ht="16.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</row>
    <row r="531" spans="1:19" ht="16.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</row>
    <row r="532" spans="1:19" ht="16.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</row>
    <row r="533" spans="1:19" ht="16.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</row>
    <row r="534" spans="1:19" ht="16.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</row>
    <row r="535" spans="1:19" ht="16.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</row>
    <row r="536" spans="1:19" ht="16.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</row>
    <row r="537" spans="1:19" ht="16.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</row>
    <row r="538" spans="1:19" ht="16.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</row>
    <row r="539" spans="1:19" ht="16.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</row>
    <row r="540" spans="1:19" ht="16.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</row>
    <row r="541" spans="1:19" ht="16.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</row>
    <row r="542" spans="1:19" ht="16.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</row>
    <row r="543" spans="1:19" ht="16.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</row>
    <row r="544" spans="1:19" ht="16.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</row>
    <row r="545" spans="1:19" ht="16.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</row>
    <row r="546" spans="1:19" ht="16.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</row>
    <row r="547" spans="1:19" ht="16.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</row>
    <row r="548" spans="1:19" ht="16.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</row>
    <row r="549" spans="1:19" ht="16.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</row>
    <row r="550" spans="1:19" ht="16.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</row>
    <row r="551" spans="1:19" ht="16.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</row>
    <row r="552" spans="1:19" ht="16.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</row>
    <row r="553" spans="1:19" ht="16.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</row>
    <row r="554" spans="1:19" ht="16.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</row>
    <row r="555" spans="1:19" ht="16.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</row>
    <row r="556" spans="1:19" ht="16.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</row>
    <row r="557" spans="1:19" ht="16.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</row>
    <row r="558" spans="1:19" ht="16.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</row>
    <row r="559" spans="1:19" ht="16.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</row>
    <row r="560" spans="1:19" ht="16.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</row>
    <row r="561" spans="1:19" ht="16.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</row>
    <row r="562" spans="1:19" ht="16.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</row>
    <row r="563" spans="1:19" ht="16.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</row>
    <row r="564" spans="1:19" ht="16.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</row>
    <row r="565" spans="1:19" ht="16.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</row>
    <row r="566" spans="1:19" ht="16.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</row>
    <row r="567" spans="1:19" ht="16.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</row>
    <row r="568" spans="1:19" ht="16.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</row>
    <row r="569" spans="1:19" ht="16.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</row>
    <row r="570" spans="1:19" ht="16.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</row>
    <row r="571" spans="1:19" ht="16.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</row>
    <row r="572" spans="1:19" ht="16.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</row>
    <row r="573" spans="1:19" ht="16.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</row>
    <row r="574" spans="1:19" ht="16.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</row>
    <row r="575" spans="1:19" ht="16.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</row>
    <row r="576" spans="1:19" ht="16.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</row>
    <row r="577" spans="1:19" ht="16.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</row>
    <row r="578" spans="1:19" ht="16.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</row>
    <row r="579" spans="1:19" ht="16.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</row>
    <row r="580" spans="1:19" ht="16.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</row>
    <row r="581" spans="1:19" ht="16.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</row>
    <row r="582" spans="1:19" ht="16.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</row>
    <row r="583" spans="1:19" ht="16.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</row>
    <row r="584" spans="1:19" ht="16.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</row>
    <row r="585" spans="1:19" ht="16.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</row>
    <row r="586" spans="1:19" ht="16.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</row>
    <row r="587" spans="1:19" ht="16.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</row>
    <row r="588" spans="1:19" ht="16.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</row>
    <row r="589" spans="1:19" ht="16.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</row>
    <row r="590" spans="1:19" ht="16.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</row>
    <row r="591" spans="1:19" ht="16.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</row>
    <row r="592" spans="1:19" ht="16.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</row>
    <row r="593" spans="1:19" ht="16.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</row>
    <row r="594" spans="1:19" ht="16.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</row>
    <row r="595" spans="1:19" ht="16.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</row>
    <row r="596" spans="1:19" ht="16.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</row>
    <row r="597" spans="1:19" ht="16.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</row>
    <row r="598" spans="1:19" ht="16.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</row>
    <row r="599" spans="1:19" ht="16.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</row>
    <row r="600" spans="1:19" ht="16.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</row>
    <row r="601" spans="1:19" ht="16.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</row>
    <row r="602" spans="1:19" ht="16.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</row>
    <row r="603" spans="1:19" ht="16.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</row>
    <row r="604" spans="1:19" ht="16.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</row>
    <row r="605" spans="1:19" ht="16.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</row>
    <row r="606" spans="1:19" ht="16.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</row>
    <row r="607" spans="1:19" ht="16.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</row>
    <row r="608" spans="1:19" ht="16.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</row>
    <row r="609" spans="1:19" ht="16.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</row>
    <row r="610" spans="1:19" ht="16.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</row>
    <row r="611" spans="1:19" ht="16.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</row>
    <row r="612" spans="1:19" ht="16.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</row>
    <row r="613" spans="1:19" ht="16.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</row>
    <row r="614" spans="1:19" ht="16.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</row>
    <row r="615" spans="1:19" ht="16.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</row>
    <row r="616" spans="1:19" ht="16.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</row>
    <row r="617" spans="1:19" ht="16.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</row>
    <row r="618" spans="1:19" ht="16.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</row>
    <row r="619" spans="1:19" ht="16.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</row>
    <row r="620" spans="1:19" ht="16.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</row>
    <row r="621" spans="1:19" ht="16.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</row>
    <row r="622" spans="1:19" ht="16.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</row>
    <row r="623" spans="1:19" ht="16.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</row>
    <row r="624" spans="1:19" ht="16.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</row>
    <row r="625" spans="1:19" ht="16.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</row>
    <row r="626" spans="1:19" ht="16.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</row>
    <row r="627" spans="1:19" ht="16.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</row>
    <row r="628" spans="1:19" ht="16.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</row>
    <row r="629" spans="1:19" ht="16.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</row>
    <row r="630" spans="1:19" ht="16.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</row>
    <row r="631" spans="1:19" ht="16.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</row>
    <row r="632" spans="1:19" ht="16.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</row>
    <row r="633" spans="1:19" ht="16.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</row>
    <row r="634" spans="1:19" ht="16.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</row>
    <row r="635" spans="1:19" ht="16.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</row>
    <row r="636" spans="1:19" ht="16.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</row>
    <row r="637" spans="1:19" ht="16.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</row>
    <row r="638" spans="1:19" ht="16.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</row>
    <row r="639" spans="1:19" ht="16.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</row>
    <row r="640" spans="1:19" ht="16.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</row>
    <row r="641" spans="1:19" ht="16.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</row>
    <row r="642" spans="1:19" ht="16.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</row>
    <row r="643" spans="1:19" ht="16.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</row>
    <row r="644" spans="1:19" ht="16.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</row>
    <row r="645" spans="1:19" ht="16.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</row>
    <row r="646" spans="1:19" ht="16.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</row>
    <row r="647" spans="1:19" ht="16.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</row>
    <row r="648" spans="1:19" ht="16.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</row>
    <row r="649" spans="1:19" ht="16.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</row>
    <row r="650" spans="1:19" ht="16.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</row>
    <row r="651" spans="1:19" ht="16.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</row>
    <row r="652" spans="1:19" ht="16.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</row>
    <row r="653" spans="1:19" ht="16.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</row>
    <row r="654" spans="1:19" ht="16.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</row>
    <row r="655" spans="1:19" ht="16.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</row>
    <row r="656" spans="1:19" ht="16.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</row>
    <row r="657" spans="1:19" ht="16.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</row>
    <row r="658" spans="1:19" ht="16.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</row>
    <row r="659" spans="1:19" ht="16.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</row>
    <row r="660" spans="1:19" ht="16.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</row>
    <row r="661" spans="1:19" ht="16.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</row>
    <row r="662" spans="1:19" ht="16.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</row>
    <row r="663" spans="1:19" ht="16.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</row>
    <row r="664" spans="1:19" ht="16.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</row>
    <row r="665" spans="1:19" ht="16.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</row>
    <row r="666" spans="1:19" ht="16.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</row>
    <row r="667" spans="1:19" ht="16.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</row>
    <row r="668" spans="1:19" ht="16.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</row>
    <row r="669" spans="1:19" ht="16.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</row>
    <row r="670" spans="1:19" ht="16.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</row>
    <row r="671" spans="1:19" ht="16.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</row>
    <row r="672" spans="1:19" ht="16.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</row>
    <row r="673" spans="1:19" ht="16.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</row>
    <row r="674" spans="1:19" ht="16.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</row>
    <row r="675" spans="1:19" ht="16.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</row>
    <row r="676" spans="1:19" ht="16.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</row>
    <row r="677" spans="1:19" ht="16.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</row>
    <row r="678" spans="1:19" ht="16.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</row>
    <row r="679" spans="1:19" ht="16.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</row>
    <row r="680" spans="1:19" ht="16.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</row>
    <row r="681" spans="1:19" ht="16.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</row>
    <row r="682" spans="1:19" ht="16.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</row>
    <row r="683" spans="1:19" ht="16.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</row>
    <row r="684" spans="1:19" ht="16.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</row>
    <row r="685" spans="1:19" ht="16.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</row>
    <row r="686" spans="1:19" ht="16.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</row>
    <row r="687" spans="1:19" ht="16.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</row>
    <row r="688" spans="1:19" ht="16.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</row>
    <row r="689" spans="1:19" ht="16.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</row>
    <row r="690" spans="1:19" ht="16.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</row>
    <row r="691" spans="1:19" ht="16.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</row>
    <row r="692" spans="1:19" ht="16.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</row>
    <row r="693" spans="1:19" ht="16.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</row>
    <row r="694" spans="1:19" ht="16.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</row>
    <row r="695" spans="1:19" ht="16.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</row>
    <row r="696" spans="1:19" ht="16.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</row>
    <row r="697" spans="1:19" ht="16.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</row>
    <row r="698" spans="1:19" ht="16.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</row>
    <row r="699" spans="1:19" ht="16.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</row>
    <row r="700" spans="1:19" ht="16.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</row>
    <row r="701" spans="1:19" ht="16.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</row>
    <row r="702" spans="1:19" ht="16.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</row>
    <row r="703" spans="1:19" ht="16.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</row>
    <row r="704" spans="1:19" ht="16.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</row>
    <row r="705" spans="1:19" ht="16.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</row>
    <row r="706" spans="1:19" ht="16.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</row>
    <row r="707" spans="1:19" ht="16.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</row>
    <row r="708" spans="1:19" ht="16.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</row>
    <row r="709" spans="1:19" ht="16.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</row>
    <row r="710" spans="1:19" ht="16.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</row>
    <row r="711" spans="1:19" ht="16.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</row>
    <row r="712" spans="1:19" ht="16.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</row>
    <row r="713" spans="1:19" ht="16.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</row>
    <row r="714" spans="1:19" ht="16.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</row>
    <row r="715" spans="1:19" ht="16.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</row>
    <row r="716" spans="1:19" ht="16.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</row>
    <row r="717" spans="1:19" ht="16.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</row>
    <row r="718" spans="1:19" ht="16.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</row>
    <row r="719" spans="1:19" ht="16.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</row>
    <row r="720" spans="1:19" ht="16.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</row>
    <row r="721" spans="1:19" ht="16.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</row>
    <row r="722" spans="1:19" ht="16.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</row>
    <row r="723" spans="1:19" ht="16.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</row>
    <row r="724" spans="1:19" ht="16.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</row>
    <row r="725" spans="1:19" ht="16.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</row>
    <row r="726" spans="1:19" ht="16.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</row>
    <row r="727" spans="1:19" ht="16.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</row>
    <row r="728" spans="1:19" ht="16.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</row>
    <row r="729" spans="1:19" ht="16.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</row>
    <row r="730" spans="1:19" ht="16.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</row>
    <row r="731" spans="1:19" ht="16.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</row>
    <row r="732" spans="1:19" ht="16.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</row>
    <row r="733" spans="1:19" ht="16.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</row>
    <row r="734" spans="1:19" ht="16.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</row>
    <row r="735" spans="1:19" ht="16.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</row>
    <row r="736" spans="1:19" ht="16.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</row>
    <row r="737" spans="1:19" ht="16.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</row>
    <row r="738" spans="1:19" ht="16.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</row>
    <row r="739" spans="1:19" ht="16.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</row>
    <row r="740" spans="1:19" ht="16.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</row>
    <row r="741" spans="1:19" ht="16.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</row>
    <row r="742" spans="1:19" ht="16.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</row>
    <row r="743" spans="1:19" ht="16.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</row>
    <row r="744" spans="1:19" ht="16.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</row>
    <row r="745" spans="1:19" ht="16.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</row>
    <row r="746" spans="1:19" ht="16.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</row>
    <row r="747" spans="1:19" ht="16.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</row>
    <row r="748" spans="1:19" ht="16.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</row>
    <row r="749" spans="1:19" ht="16.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</row>
    <row r="750" spans="1:19" ht="16.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</row>
    <row r="751" spans="1:19" ht="16.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</row>
    <row r="752" spans="1:19" ht="16.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</row>
    <row r="753" spans="1:19" ht="16.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</row>
    <row r="754" spans="1:19" ht="16.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</row>
    <row r="755" spans="1:19" ht="16.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</row>
    <row r="756" spans="1:19" ht="16.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</row>
    <row r="757" spans="1:19" ht="16.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</row>
    <row r="758" spans="1:19" ht="16.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</row>
    <row r="759" spans="1:19" ht="16.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</row>
    <row r="760" spans="1:19" ht="16.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</row>
    <row r="761" spans="1:19" ht="16.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</row>
    <row r="762" spans="1:19" ht="16.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</row>
    <row r="763" spans="1:19" ht="16.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</row>
    <row r="764" spans="1:19" ht="16.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</row>
    <row r="765" spans="1:19" ht="16.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</row>
    <row r="766" spans="1:19" ht="16.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</row>
    <row r="767" spans="1:19" ht="16.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</row>
    <row r="768" spans="1:19" ht="16.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</row>
    <row r="769" spans="1:19" ht="16.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</row>
    <row r="770" spans="1:19" ht="16.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</row>
    <row r="771" spans="1:19" ht="16.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</row>
    <row r="772" spans="1:19" ht="16.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</row>
    <row r="773" spans="1:19" ht="16.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</row>
    <row r="774" spans="1:19" ht="16.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</row>
    <row r="775" spans="1:19" ht="16.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</row>
    <row r="776" spans="1:19" ht="16.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</row>
    <row r="777" spans="1:19" ht="16.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</row>
    <row r="778" spans="1:19" ht="16.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</row>
    <row r="779" spans="1:19" ht="16.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</row>
    <row r="780" spans="1:19" ht="16.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</row>
    <row r="781" spans="1:19" ht="16.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</row>
    <row r="782" spans="1:19" ht="16.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</row>
    <row r="783" spans="1:19" ht="16.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</row>
    <row r="784" spans="1:19" ht="16.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</row>
    <row r="785" spans="1:19" ht="16.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</row>
    <row r="786" spans="1:19" ht="16.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</row>
    <row r="787" spans="1:19" ht="16.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</row>
    <row r="788" spans="1:19" ht="16.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</row>
    <row r="789" spans="1:19" ht="16.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</row>
    <row r="790" spans="1:19" ht="16.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</row>
    <row r="791" spans="1:19" ht="16.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</row>
    <row r="792" spans="1:19" ht="16.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</row>
    <row r="793" spans="1:19" ht="16.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</row>
    <row r="794" spans="1:19" ht="16.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</row>
    <row r="795" spans="1:19" ht="16.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</row>
    <row r="796" spans="1:19" ht="16.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</row>
    <row r="797" spans="1:19" ht="16.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</row>
    <row r="798" spans="1:19" ht="16.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</row>
    <row r="799" spans="1:19" ht="16.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</row>
    <row r="800" spans="1:19" ht="16.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</row>
    <row r="801" spans="1:19" ht="16.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</row>
    <row r="802" spans="1:19" ht="16.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</row>
    <row r="803" spans="1:19" ht="16.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</row>
    <row r="804" spans="1:19" ht="16.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</row>
    <row r="805" spans="1:19" ht="16.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</row>
    <row r="806" spans="1:19" ht="16.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</row>
    <row r="807" spans="1:19" ht="16.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</row>
    <row r="808" spans="1:19" ht="16.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</row>
    <row r="809" spans="1:19" ht="16.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</row>
    <row r="810" spans="1:19" ht="16.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</row>
    <row r="811" spans="1:19" ht="16.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</row>
    <row r="812" spans="1:19" ht="16.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</row>
    <row r="813" spans="1:19" ht="16.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</row>
    <row r="814" spans="1:19" ht="16.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</row>
    <row r="815" spans="1:19" ht="16.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</row>
    <row r="816" spans="1:19" ht="16.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</row>
    <row r="817" spans="1:19" ht="16.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</row>
    <row r="818" spans="1:19" ht="16.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</row>
    <row r="819" spans="1:19" ht="16.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</row>
    <row r="820" spans="1:19" ht="16.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</row>
    <row r="821" spans="1:19" ht="16.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</row>
    <row r="822" spans="1:19" ht="16.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</row>
    <row r="823" spans="1:19" ht="16.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</row>
    <row r="824" spans="1:19" ht="16.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</row>
    <row r="825" spans="1:19" ht="16.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</row>
    <row r="826" spans="1:19" ht="16.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</row>
    <row r="827" spans="1:19" ht="16.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</row>
    <row r="828" spans="1:19" ht="16.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</row>
    <row r="829" spans="1:19" ht="16.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</row>
    <row r="830" spans="1:19" ht="16.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</row>
    <row r="831" spans="1:19" ht="16.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</row>
    <row r="832" spans="1:19" ht="16.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</row>
    <row r="833" spans="1:19" ht="16.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</row>
    <row r="834" spans="1:19" ht="16.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</row>
    <row r="835" spans="1:19" ht="16.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</row>
    <row r="836" spans="1:19" ht="16.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</row>
    <row r="837" spans="1:19" ht="16.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</row>
    <row r="838" spans="1:19" ht="16.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</row>
    <row r="839" spans="1:19" ht="16.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</row>
    <row r="840" spans="1:19" ht="16.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</row>
    <row r="841" spans="1:19" ht="16.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</row>
    <row r="842" spans="1:19" ht="16.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</row>
    <row r="843" spans="1:19" ht="16.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</row>
    <row r="844" spans="1:19" ht="16.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</row>
    <row r="845" spans="1:19" ht="16.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</row>
    <row r="846" spans="1:19" ht="16.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</row>
    <row r="847" spans="1:19" ht="16.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</row>
    <row r="848" spans="1:19" ht="16.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</row>
    <row r="849" spans="1:19" ht="16.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</row>
    <row r="850" spans="1:19" ht="16.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</row>
    <row r="851" spans="1:19" ht="16.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</row>
    <row r="852" spans="1:19" ht="16.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</row>
    <row r="853" spans="1:19" ht="16.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</row>
    <row r="854" spans="1:19" ht="16.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</row>
    <row r="855" spans="1:19" ht="16.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</row>
    <row r="856" spans="1:19" ht="16.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</row>
    <row r="857" spans="1:19" ht="16.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</row>
    <row r="858" spans="1:19" ht="16.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</row>
    <row r="859" spans="1:19" ht="16.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</row>
    <row r="860" spans="1:19" ht="16.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</row>
    <row r="861" spans="1:19" ht="16.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</row>
    <row r="862" spans="1:19" ht="16.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</row>
    <row r="863" spans="1:19" ht="16.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</row>
    <row r="864" spans="1:19" ht="16.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</row>
    <row r="865" spans="1:19" ht="16.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</row>
    <row r="866" spans="1:19" ht="16.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</row>
    <row r="867" spans="1:19" ht="16.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</row>
    <row r="868" spans="1:19" ht="16.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</row>
    <row r="869" spans="1:19" ht="16.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</row>
    <row r="870" spans="1:19" ht="16.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</row>
    <row r="871" spans="1:19" ht="16.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</row>
    <row r="872" spans="1:19" ht="16.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</row>
    <row r="873" spans="1:19" ht="16.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</row>
    <row r="874" spans="1:19" ht="16.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</row>
    <row r="875" spans="1:19" ht="16.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</row>
    <row r="876" spans="1:19" ht="16.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</row>
    <row r="877" spans="1:19" ht="16.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</row>
    <row r="878" spans="1:19" ht="16.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</row>
    <row r="879" spans="1:19" ht="16.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</row>
    <row r="880" spans="1:19" ht="16.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</row>
    <row r="881" spans="1:19" ht="16.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</row>
    <row r="882" spans="1:19" ht="16.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</row>
    <row r="883" spans="1:19" ht="16.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</row>
    <row r="884" spans="1:19" ht="16.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</row>
    <row r="885" spans="1:19" ht="16.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</row>
    <row r="886" spans="1:19" ht="16.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</row>
    <row r="887" spans="1:19" ht="16.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</row>
    <row r="888" spans="1:19" ht="16.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</row>
    <row r="889" spans="1:19" ht="16.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</row>
    <row r="890" spans="1:19" ht="16.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</row>
    <row r="891" spans="1:19" ht="16.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</row>
    <row r="892" spans="1:19" ht="16.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</row>
    <row r="893" spans="1:19" ht="16.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</row>
    <row r="894" spans="1:19" ht="16.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</row>
    <row r="895" spans="1:19" ht="16.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</row>
    <row r="896" spans="1:19" ht="16.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</row>
    <row r="897" spans="1:19" ht="16.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</row>
    <row r="898" spans="1:19" ht="16.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</row>
    <row r="899" spans="1:19" ht="16.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</row>
    <row r="900" spans="1:19" ht="16.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</row>
    <row r="901" spans="1:19" ht="16.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</row>
    <row r="902" spans="1:19" ht="16.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</row>
    <row r="903" spans="1:19" ht="16.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</row>
    <row r="904" spans="1:19" ht="16.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</row>
    <row r="905" spans="1:19" ht="16.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</row>
    <row r="906" spans="1:19" ht="16.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</row>
    <row r="907" spans="1:19" ht="16.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</row>
    <row r="908" spans="1:19" ht="16.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</row>
    <row r="909" spans="1:19" ht="16.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</row>
    <row r="910" spans="1:19" ht="16.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</row>
    <row r="911" spans="1:19" ht="16.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</row>
    <row r="912" spans="1:19" ht="16.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</row>
    <row r="913" spans="1:19" ht="16.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</row>
    <row r="914" spans="1:19" ht="16.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</row>
    <row r="915" spans="1:19" ht="16.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</row>
    <row r="916" spans="1:19" ht="16.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</row>
    <row r="917" spans="1:19" ht="16.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</row>
    <row r="918" spans="1:19" ht="16.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</row>
    <row r="919" spans="1:19" ht="16.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</row>
    <row r="920" spans="1:19" ht="16.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</row>
    <row r="921" spans="1:19" ht="16.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</row>
    <row r="922" spans="1:19" ht="16.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</row>
    <row r="923" spans="1:19" ht="16.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</row>
    <row r="924" spans="1:19" ht="16.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</row>
    <row r="925" spans="1:19" ht="16.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</row>
    <row r="926" spans="1:19" ht="16.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</row>
    <row r="927" spans="1:19" ht="16.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</row>
    <row r="928" spans="1:19" ht="16.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</row>
    <row r="929" spans="1:19" ht="16.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</row>
    <row r="930" spans="1:19" ht="16.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</row>
    <row r="931" spans="1:19" ht="16.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</row>
    <row r="932" spans="1:19" ht="16.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</row>
    <row r="933" spans="1:19" ht="16.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</row>
    <row r="934" spans="1:19" ht="16.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</row>
    <row r="935" spans="1:19" ht="16.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</row>
    <row r="936" spans="1:19" ht="16.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</row>
    <row r="937" spans="1:19" ht="16.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</row>
    <row r="938" spans="1:19" ht="16.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</row>
    <row r="939" spans="1:19" ht="16.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</row>
    <row r="940" spans="1:19" ht="16.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</row>
    <row r="941" spans="1:19" ht="16.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</row>
    <row r="942" spans="1:19" ht="16.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</row>
    <row r="943" spans="1:19" ht="16.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</row>
    <row r="944" spans="1:19" ht="16.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</row>
    <row r="945" spans="1:19" ht="16.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</row>
    <row r="946" spans="1:19" ht="16.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</row>
    <row r="947" spans="1:19" ht="16.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</row>
    <row r="948" spans="1:19" ht="16.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</row>
    <row r="949" spans="1:19" ht="16.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</row>
    <row r="950" spans="1:19" ht="16.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</row>
    <row r="951" spans="1:19" ht="16.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</row>
    <row r="952" spans="1:19" ht="16.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</row>
    <row r="953" spans="1:19" ht="16.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</row>
    <row r="954" spans="1:19" ht="16.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</row>
    <row r="955" spans="1:19" ht="16.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</row>
    <row r="956" spans="1:19" ht="16.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</row>
    <row r="957" spans="1:19" ht="16.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</row>
    <row r="958" spans="1:19" ht="16.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</row>
    <row r="959" spans="1:19" ht="16.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</row>
    <row r="960" spans="1:19" ht="16.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</row>
    <row r="961" spans="1:19" ht="16.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</row>
    <row r="962" spans="1:19" ht="16.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</row>
    <row r="963" spans="1:19" ht="16.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</row>
    <row r="964" spans="1:19" ht="16.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</row>
    <row r="965" spans="1:19" ht="16.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</row>
    <row r="966" spans="1:19" ht="16.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</row>
    <row r="967" spans="1:19" ht="16.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</row>
    <row r="968" spans="1:19" ht="16.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</row>
    <row r="969" spans="1:19" ht="16.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</row>
    <row r="970" spans="1:19" ht="16.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</row>
    <row r="971" spans="1:19" ht="16.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</row>
    <row r="972" spans="1:19" ht="16.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</row>
    <row r="973" spans="1:19" ht="16.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</row>
    <row r="974" spans="1:19" ht="16.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</row>
    <row r="975" spans="1:19" ht="16.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</row>
    <row r="976" spans="1:19" ht="16.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</row>
    <row r="977" spans="1:19" ht="16.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</row>
    <row r="978" spans="1:19" ht="16.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</row>
    <row r="979" spans="1:19" ht="16.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</row>
    <row r="980" spans="1:19" ht="16.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</row>
    <row r="981" spans="1:19" ht="16.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</row>
    <row r="982" spans="1:19" ht="16.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</row>
    <row r="983" spans="1:19" ht="16.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</row>
    <row r="984" spans="1:19" ht="16.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</row>
    <row r="985" spans="1:19" ht="16.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</row>
    <row r="986" spans="1:19" ht="16.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</row>
    <row r="987" spans="1:19" ht="16.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</row>
    <row r="988" spans="1:19" ht="16.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</row>
    <row r="989" spans="1:19" ht="16.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</row>
    <row r="990" spans="1:19" ht="16.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</row>
    <row r="991" spans="1:19" ht="16.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</row>
  </sheetData>
  <mergeCells count="42">
    <mergeCell ref="D3:D4"/>
    <mergeCell ref="A25:B25"/>
    <mergeCell ref="F25:S25"/>
    <mergeCell ref="A26:C26"/>
    <mergeCell ref="E26:H26"/>
    <mergeCell ref="I26:K26"/>
    <mergeCell ref="M26:Q26"/>
    <mergeCell ref="F20:H20"/>
    <mergeCell ref="F21:H21"/>
    <mergeCell ref="F22:H22"/>
    <mergeCell ref="F23:H23"/>
    <mergeCell ref="F24:H24"/>
    <mergeCell ref="F15:H15"/>
    <mergeCell ref="F16:H16"/>
    <mergeCell ref="F17:H17"/>
    <mergeCell ref="F18:H18"/>
    <mergeCell ref="F19:H19"/>
    <mergeCell ref="F10:H10"/>
    <mergeCell ref="F11:H11"/>
    <mergeCell ref="F12:H12"/>
    <mergeCell ref="F13:H13"/>
    <mergeCell ref="F14:H14"/>
    <mergeCell ref="F5:H5"/>
    <mergeCell ref="F6:H6"/>
    <mergeCell ref="F7:H7"/>
    <mergeCell ref="F8:H8"/>
    <mergeCell ref="F9:H9"/>
    <mergeCell ref="L1:S1"/>
    <mergeCell ref="I3:Q3"/>
    <mergeCell ref="R3:R4"/>
    <mergeCell ref="S3:S4"/>
    <mergeCell ref="I4:K4"/>
    <mergeCell ref="L4:N4"/>
    <mergeCell ref="O4:Q4"/>
    <mergeCell ref="A2:S2"/>
    <mergeCell ref="I1:K1"/>
    <mergeCell ref="A3:A4"/>
    <mergeCell ref="B3:B4"/>
    <mergeCell ref="C3:C4"/>
    <mergeCell ref="E3:E4"/>
    <mergeCell ref="F3:H4"/>
    <mergeCell ref="A1:D1"/>
  </mergeCells>
  <phoneticPr fontId="20" type="noConversion"/>
  <pageMargins left="0.19685039370078741" right="0.19685039370078741" top="0.59055118110236227" bottom="0.31496062992125984" header="0" footer="0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90"/>
  <sheetViews>
    <sheetView workbookViewId="0">
      <selection activeCell="J16" sqref="J16:L16"/>
    </sheetView>
  </sheetViews>
  <sheetFormatPr defaultColWidth="11.25" defaultRowHeight="15" customHeight="1"/>
  <cols>
    <col min="1" max="1" width="6" bestFit="1" customWidth="1"/>
    <col min="2" max="2" width="12.625" customWidth="1"/>
    <col min="3" max="3" width="17.75" bestFit="1" customWidth="1"/>
    <col min="4" max="4" width="15.75" bestFit="1" customWidth="1"/>
    <col min="5" max="5" width="2.5" bestFit="1" customWidth="1"/>
    <col min="6" max="6" width="3.625" bestFit="1" customWidth="1"/>
    <col min="7" max="7" width="2.5" bestFit="1" customWidth="1"/>
    <col min="8" max="8" width="3.625" bestFit="1" customWidth="1"/>
    <col min="9" max="9" width="2.5" bestFit="1" customWidth="1"/>
    <col min="10" max="11" width="4.25" bestFit="1" customWidth="1"/>
    <col min="12" max="12" width="8" bestFit="1" customWidth="1"/>
    <col min="13" max="13" width="14.625" bestFit="1" customWidth="1"/>
    <col min="14" max="26" width="4.125" customWidth="1"/>
  </cols>
  <sheetData>
    <row r="1" spans="1:13" ht="42" customHeight="1">
      <c r="A1" s="220" t="s">
        <v>142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9.5" customHeight="1">
      <c r="A2" s="226" t="s">
        <v>143</v>
      </c>
      <c r="B2" s="165"/>
      <c r="C2" s="10" t="s">
        <v>144</v>
      </c>
      <c r="D2" s="81" t="s">
        <v>112</v>
      </c>
      <c r="E2" s="18">
        <f>球員資料!G11</f>
        <v>0</v>
      </c>
      <c r="F2" s="18" t="s">
        <v>16</v>
      </c>
      <c r="G2" s="18">
        <f>球員資料!I11</f>
        <v>0</v>
      </c>
      <c r="H2" s="18" t="s">
        <v>17</v>
      </c>
      <c r="I2" s="18">
        <f>球員資料!K11</f>
        <v>0</v>
      </c>
      <c r="J2" s="18" t="s">
        <v>18</v>
      </c>
      <c r="K2" s="18">
        <v>0</v>
      </c>
      <c r="L2" s="82" t="s">
        <v>113</v>
      </c>
    </row>
    <row r="3" spans="1:13" ht="19.5" customHeight="1">
      <c r="A3" s="226" t="s">
        <v>145</v>
      </c>
      <c r="B3" s="165"/>
      <c r="C3" s="208">
        <f>球員資料!T16</f>
        <v>0</v>
      </c>
      <c r="D3" s="168"/>
      <c r="E3" s="18">
        <f>球員資料!G11</f>
        <v>0</v>
      </c>
      <c r="F3" s="18" t="s">
        <v>16</v>
      </c>
      <c r="G3" s="18">
        <f>球員資料!N11</f>
        <v>0</v>
      </c>
      <c r="H3" s="18" t="s">
        <v>17</v>
      </c>
      <c r="I3" s="18">
        <f>球員資料!P11</f>
        <v>0</v>
      </c>
      <c r="J3" s="18" t="s">
        <v>18</v>
      </c>
      <c r="K3" s="18">
        <v>24</v>
      </c>
      <c r="L3" s="82" t="s">
        <v>115</v>
      </c>
    </row>
    <row r="4" spans="1:13" ht="19.5" customHeight="1" thickBot="1">
      <c r="A4" s="226"/>
      <c r="B4" s="165"/>
      <c r="C4" s="227"/>
      <c r="D4" s="228"/>
      <c r="E4" s="18"/>
      <c r="F4" s="81"/>
      <c r="G4" s="229" t="s">
        <v>116</v>
      </c>
      <c r="H4" s="228"/>
      <c r="I4" s="228"/>
      <c r="J4" s="227">
        <f>I3-I2</f>
        <v>0</v>
      </c>
      <c r="K4" s="228"/>
      <c r="L4" s="82" t="s">
        <v>18</v>
      </c>
    </row>
    <row r="5" spans="1:13" ht="19.5" customHeight="1" thickTop="1">
      <c r="A5" s="83"/>
      <c r="B5" s="230" t="s">
        <v>117</v>
      </c>
      <c r="C5" s="231"/>
      <c r="D5" s="232"/>
      <c r="E5" s="233" t="s">
        <v>146</v>
      </c>
      <c r="F5" s="231"/>
      <c r="G5" s="231"/>
      <c r="H5" s="231"/>
      <c r="I5" s="231"/>
      <c r="J5" s="231"/>
      <c r="K5" s="231"/>
      <c r="L5" s="232"/>
      <c r="M5" s="218" t="s">
        <v>147</v>
      </c>
    </row>
    <row r="6" spans="1:13" ht="19.5" customHeight="1" thickBot="1">
      <c r="A6" s="146" t="s">
        <v>94</v>
      </c>
      <c r="B6" s="147" t="s">
        <v>62</v>
      </c>
      <c r="C6" s="148" t="s">
        <v>118</v>
      </c>
      <c r="D6" s="149" t="s">
        <v>119</v>
      </c>
      <c r="E6" s="221" t="s">
        <v>62</v>
      </c>
      <c r="F6" s="222"/>
      <c r="G6" s="222"/>
      <c r="H6" s="222"/>
      <c r="I6" s="223"/>
      <c r="J6" s="224" t="s">
        <v>120</v>
      </c>
      <c r="K6" s="222"/>
      <c r="L6" s="225"/>
      <c r="M6" s="219"/>
    </row>
    <row r="7" spans="1:13" ht="22.5" customHeight="1" thickTop="1">
      <c r="A7" s="142">
        <v>1</v>
      </c>
      <c r="B7" s="143">
        <f>球員資料!E21</f>
        <v>0</v>
      </c>
      <c r="C7" s="144">
        <f>球員資料!F21</f>
        <v>0</v>
      </c>
      <c r="D7" s="145">
        <f>球員資料!G21</f>
        <v>0</v>
      </c>
      <c r="E7" s="234">
        <f>球員資料!M21</f>
        <v>0</v>
      </c>
      <c r="F7" s="211"/>
      <c r="G7" s="211"/>
      <c r="H7" s="211"/>
      <c r="I7" s="235"/>
      <c r="J7" s="236">
        <f>球員資料!R21</f>
        <v>0</v>
      </c>
      <c r="K7" s="211"/>
      <c r="L7" s="237"/>
      <c r="M7" s="157">
        <f>球員資料!S21</f>
        <v>0</v>
      </c>
    </row>
    <row r="8" spans="1:13" ht="22.5" customHeight="1">
      <c r="A8" s="84">
        <v>2</v>
      </c>
      <c r="B8" s="85">
        <f>球員資料!E22</f>
        <v>0</v>
      </c>
      <c r="C8" s="86">
        <f>球員資料!F22</f>
        <v>0</v>
      </c>
      <c r="D8" s="87">
        <f>球員資料!G22</f>
        <v>0</v>
      </c>
      <c r="E8" s="240">
        <f>球員資料!M22</f>
        <v>0</v>
      </c>
      <c r="F8" s="188"/>
      <c r="G8" s="188"/>
      <c r="H8" s="188"/>
      <c r="I8" s="189"/>
      <c r="J8" s="238">
        <f>球員資料!R22</f>
        <v>0</v>
      </c>
      <c r="K8" s="188"/>
      <c r="L8" s="239"/>
      <c r="M8" s="158">
        <f>球員資料!S22</f>
        <v>0</v>
      </c>
    </row>
    <row r="9" spans="1:13" ht="22.5" customHeight="1">
      <c r="A9" s="84">
        <v>3</v>
      </c>
      <c r="B9" s="85">
        <f>球員資料!E23</f>
        <v>0</v>
      </c>
      <c r="C9" s="86">
        <f>球員資料!F23</f>
        <v>0</v>
      </c>
      <c r="D9" s="87">
        <f>球員資料!G23</f>
        <v>0</v>
      </c>
      <c r="E9" s="240">
        <f>球員資料!M23</f>
        <v>0</v>
      </c>
      <c r="F9" s="188"/>
      <c r="G9" s="188"/>
      <c r="H9" s="188"/>
      <c r="I9" s="189"/>
      <c r="J9" s="238">
        <f>球員資料!R23</f>
        <v>0</v>
      </c>
      <c r="K9" s="188"/>
      <c r="L9" s="239"/>
      <c r="M9" s="158">
        <f>球員資料!S23</f>
        <v>0</v>
      </c>
    </row>
    <row r="10" spans="1:13" ht="22.5" customHeight="1">
      <c r="A10" s="84">
        <v>4</v>
      </c>
      <c r="B10" s="85">
        <f>球員資料!E24</f>
        <v>0</v>
      </c>
      <c r="C10" s="86">
        <f>球員資料!F24</f>
        <v>0</v>
      </c>
      <c r="D10" s="87">
        <f>球員資料!G24</f>
        <v>0</v>
      </c>
      <c r="E10" s="240">
        <f>球員資料!M24</f>
        <v>0</v>
      </c>
      <c r="F10" s="188"/>
      <c r="G10" s="188"/>
      <c r="H10" s="188"/>
      <c r="I10" s="189"/>
      <c r="J10" s="238">
        <f>球員資料!R24</f>
        <v>0</v>
      </c>
      <c r="K10" s="188"/>
      <c r="L10" s="239"/>
      <c r="M10" s="158">
        <f>球員資料!S24</f>
        <v>0</v>
      </c>
    </row>
    <row r="11" spans="1:13" ht="22.5" customHeight="1">
      <c r="A11" s="84">
        <v>5</v>
      </c>
      <c r="B11" s="85">
        <f>球員資料!E25</f>
        <v>0</v>
      </c>
      <c r="C11" s="86">
        <f>球員資料!F25</f>
        <v>0</v>
      </c>
      <c r="D11" s="87">
        <f>球員資料!G25</f>
        <v>0</v>
      </c>
      <c r="E11" s="240">
        <f>球員資料!M25</f>
        <v>0</v>
      </c>
      <c r="F11" s="188"/>
      <c r="G11" s="188"/>
      <c r="H11" s="188"/>
      <c r="I11" s="189"/>
      <c r="J11" s="238">
        <f>球員資料!R25</f>
        <v>0</v>
      </c>
      <c r="K11" s="188"/>
      <c r="L11" s="239"/>
      <c r="M11" s="158">
        <f>球員資料!S25</f>
        <v>0</v>
      </c>
    </row>
    <row r="12" spans="1:13" ht="22.5" customHeight="1">
      <c r="A12" s="84">
        <v>6</v>
      </c>
      <c r="B12" s="85">
        <f>球員資料!E26</f>
        <v>0</v>
      </c>
      <c r="C12" s="86">
        <f>球員資料!F26</f>
        <v>0</v>
      </c>
      <c r="D12" s="87">
        <f>球員資料!G26</f>
        <v>0</v>
      </c>
      <c r="E12" s="240">
        <f>球員資料!M26</f>
        <v>0</v>
      </c>
      <c r="F12" s="188"/>
      <c r="G12" s="188"/>
      <c r="H12" s="188"/>
      <c r="I12" s="189"/>
      <c r="J12" s="238">
        <f>球員資料!R26</f>
        <v>0</v>
      </c>
      <c r="K12" s="188"/>
      <c r="L12" s="239"/>
      <c r="M12" s="158">
        <f>球員資料!S26</f>
        <v>0</v>
      </c>
    </row>
    <row r="13" spans="1:13" ht="22.5" customHeight="1">
      <c r="A13" s="84">
        <v>7</v>
      </c>
      <c r="B13" s="85">
        <f>球員資料!E27</f>
        <v>0</v>
      </c>
      <c r="C13" s="86">
        <f>球員資料!F27</f>
        <v>0</v>
      </c>
      <c r="D13" s="87">
        <f>球員資料!G27</f>
        <v>0</v>
      </c>
      <c r="E13" s="240">
        <f>球員資料!M27</f>
        <v>0</v>
      </c>
      <c r="F13" s="188"/>
      <c r="G13" s="188"/>
      <c r="H13" s="188"/>
      <c r="I13" s="189"/>
      <c r="J13" s="238">
        <f>球員資料!R27</f>
        <v>0</v>
      </c>
      <c r="K13" s="188"/>
      <c r="L13" s="239"/>
      <c r="M13" s="158">
        <f>球員資料!S27</f>
        <v>0</v>
      </c>
    </row>
    <row r="14" spans="1:13" ht="22.5" customHeight="1">
      <c r="A14" s="84">
        <v>8</v>
      </c>
      <c r="B14" s="85">
        <f>球員資料!E28</f>
        <v>0</v>
      </c>
      <c r="C14" s="86">
        <f>球員資料!F28</f>
        <v>0</v>
      </c>
      <c r="D14" s="87">
        <f>球員資料!G28</f>
        <v>0</v>
      </c>
      <c r="E14" s="240">
        <f>球員資料!M28</f>
        <v>0</v>
      </c>
      <c r="F14" s="188"/>
      <c r="G14" s="188"/>
      <c r="H14" s="188"/>
      <c r="I14" s="189"/>
      <c r="J14" s="238">
        <f>球員資料!R28</f>
        <v>0</v>
      </c>
      <c r="K14" s="188"/>
      <c r="L14" s="239"/>
      <c r="M14" s="158">
        <f>球員資料!S28</f>
        <v>0</v>
      </c>
    </row>
    <row r="15" spans="1:13" ht="22.5" customHeight="1">
      <c r="A15" s="84">
        <v>9</v>
      </c>
      <c r="B15" s="85">
        <f>球員資料!E29</f>
        <v>0</v>
      </c>
      <c r="C15" s="86">
        <f>球員資料!F29</f>
        <v>0</v>
      </c>
      <c r="D15" s="87">
        <f>球員資料!G29</f>
        <v>0</v>
      </c>
      <c r="E15" s="240">
        <f>球員資料!M29</f>
        <v>0</v>
      </c>
      <c r="F15" s="188"/>
      <c r="G15" s="188"/>
      <c r="H15" s="188"/>
      <c r="I15" s="189"/>
      <c r="J15" s="238">
        <f>球員資料!R29</f>
        <v>0</v>
      </c>
      <c r="K15" s="188"/>
      <c r="L15" s="239"/>
      <c r="M15" s="158">
        <f>球員資料!S29</f>
        <v>0</v>
      </c>
    </row>
    <row r="16" spans="1:13" ht="22.5" customHeight="1">
      <c r="A16" s="84">
        <v>10</v>
      </c>
      <c r="B16" s="85">
        <f>球員資料!E30</f>
        <v>0</v>
      </c>
      <c r="C16" s="86">
        <f>球員資料!F30</f>
        <v>0</v>
      </c>
      <c r="D16" s="87">
        <f>球員資料!G30</f>
        <v>0</v>
      </c>
      <c r="E16" s="240">
        <f>球員資料!M30</f>
        <v>0</v>
      </c>
      <c r="F16" s="188"/>
      <c r="G16" s="188"/>
      <c r="H16" s="188"/>
      <c r="I16" s="189"/>
      <c r="J16" s="238">
        <f>球員資料!R30</f>
        <v>0</v>
      </c>
      <c r="K16" s="188"/>
      <c r="L16" s="239"/>
      <c r="M16" s="158">
        <f>球員資料!S30</f>
        <v>0</v>
      </c>
    </row>
    <row r="17" spans="1:13" ht="22.5" customHeight="1">
      <c r="A17" s="84">
        <v>11</v>
      </c>
      <c r="B17" s="85">
        <f>球員資料!E31</f>
        <v>0</v>
      </c>
      <c r="C17" s="86">
        <f>球員資料!F31</f>
        <v>0</v>
      </c>
      <c r="D17" s="87">
        <f>球員資料!G31</f>
        <v>0</v>
      </c>
      <c r="E17" s="240">
        <f>球員資料!M31</f>
        <v>0</v>
      </c>
      <c r="F17" s="188"/>
      <c r="G17" s="188"/>
      <c r="H17" s="188"/>
      <c r="I17" s="189"/>
      <c r="J17" s="238">
        <f>球員資料!R31</f>
        <v>0</v>
      </c>
      <c r="K17" s="188"/>
      <c r="L17" s="239"/>
      <c r="M17" s="158">
        <f>球員資料!S31</f>
        <v>0</v>
      </c>
    </row>
    <row r="18" spans="1:13" ht="22.5" customHeight="1">
      <c r="A18" s="84">
        <v>12</v>
      </c>
      <c r="B18" s="85">
        <f>球員資料!E32</f>
        <v>0</v>
      </c>
      <c r="C18" s="86">
        <f>球員資料!F32</f>
        <v>0</v>
      </c>
      <c r="D18" s="87">
        <f>球員資料!G32</f>
        <v>0</v>
      </c>
      <c r="E18" s="240">
        <f>球員資料!M32</f>
        <v>0</v>
      </c>
      <c r="F18" s="188"/>
      <c r="G18" s="188"/>
      <c r="H18" s="188"/>
      <c r="I18" s="189"/>
      <c r="J18" s="238">
        <f>球員資料!R32</f>
        <v>0</v>
      </c>
      <c r="K18" s="188"/>
      <c r="L18" s="239"/>
      <c r="M18" s="158">
        <f>球員資料!S32</f>
        <v>0</v>
      </c>
    </row>
    <row r="19" spans="1:13" ht="22.5" customHeight="1">
      <c r="A19" s="84">
        <v>13</v>
      </c>
      <c r="B19" s="85">
        <f>球員資料!E33</f>
        <v>0</v>
      </c>
      <c r="C19" s="86">
        <f>球員資料!F33</f>
        <v>0</v>
      </c>
      <c r="D19" s="87">
        <f>球員資料!G33</f>
        <v>0</v>
      </c>
      <c r="E19" s="240">
        <f>球員資料!M33</f>
        <v>0</v>
      </c>
      <c r="F19" s="188"/>
      <c r="G19" s="188"/>
      <c r="H19" s="188"/>
      <c r="I19" s="189"/>
      <c r="J19" s="238">
        <f>球員資料!R33</f>
        <v>0</v>
      </c>
      <c r="K19" s="188"/>
      <c r="L19" s="239"/>
      <c r="M19" s="158">
        <f>球員資料!S33</f>
        <v>0</v>
      </c>
    </row>
    <row r="20" spans="1:13" ht="22.5" customHeight="1">
      <c r="A20" s="84">
        <v>14</v>
      </c>
      <c r="B20" s="85">
        <f>球員資料!E34</f>
        <v>0</v>
      </c>
      <c r="C20" s="86">
        <f>球員資料!F34</f>
        <v>0</v>
      </c>
      <c r="D20" s="87">
        <f>球員資料!G34</f>
        <v>0</v>
      </c>
      <c r="E20" s="240">
        <f>球員資料!M34</f>
        <v>0</v>
      </c>
      <c r="F20" s="188"/>
      <c r="G20" s="188"/>
      <c r="H20" s="188"/>
      <c r="I20" s="189"/>
      <c r="J20" s="238">
        <f>球員資料!R34</f>
        <v>0</v>
      </c>
      <c r="K20" s="188"/>
      <c r="L20" s="239"/>
      <c r="M20" s="158">
        <f>球員資料!S34</f>
        <v>0</v>
      </c>
    </row>
    <row r="21" spans="1:13" ht="22.5" customHeight="1">
      <c r="A21" s="84">
        <v>15</v>
      </c>
      <c r="B21" s="85">
        <f>球員資料!E35</f>
        <v>0</v>
      </c>
      <c r="C21" s="86">
        <f>球員資料!F35</f>
        <v>0</v>
      </c>
      <c r="D21" s="87">
        <f>球員資料!G35</f>
        <v>0</v>
      </c>
      <c r="E21" s="240">
        <f>球員資料!M35</f>
        <v>0</v>
      </c>
      <c r="F21" s="188"/>
      <c r="G21" s="188"/>
      <c r="H21" s="188"/>
      <c r="I21" s="189"/>
      <c r="J21" s="238">
        <f>球員資料!R35</f>
        <v>0</v>
      </c>
      <c r="K21" s="188"/>
      <c r="L21" s="239"/>
      <c r="M21" s="158">
        <f>球員資料!S35</f>
        <v>0</v>
      </c>
    </row>
    <row r="22" spans="1:13" ht="22.5" customHeight="1">
      <c r="A22" s="84">
        <v>16</v>
      </c>
      <c r="B22" s="85">
        <f>球員資料!E36</f>
        <v>0</v>
      </c>
      <c r="C22" s="86">
        <f>球員資料!F36</f>
        <v>0</v>
      </c>
      <c r="D22" s="87">
        <f>球員資料!G36</f>
        <v>0</v>
      </c>
      <c r="E22" s="240">
        <f>球員資料!M36</f>
        <v>0</v>
      </c>
      <c r="F22" s="188"/>
      <c r="G22" s="188"/>
      <c r="H22" s="188"/>
      <c r="I22" s="189"/>
      <c r="J22" s="238">
        <f>球員資料!R36</f>
        <v>0</v>
      </c>
      <c r="K22" s="188"/>
      <c r="L22" s="239"/>
      <c r="M22" s="158">
        <f>球員資料!S36</f>
        <v>0</v>
      </c>
    </row>
    <row r="23" spans="1:13" ht="22.5" customHeight="1">
      <c r="A23" s="84">
        <v>17</v>
      </c>
      <c r="B23" s="85">
        <f>球員資料!E37</f>
        <v>0</v>
      </c>
      <c r="C23" s="86">
        <f>球員資料!F37</f>
        <v>0</v>
      </c>
      <c r="D23" s="87">
        <f>球員資料!G37</f>
        <v>0</v>
      </c>
      <c r="E23" s="240">
        <f>球員資料!M37</f>
        <v>0</v>
      </c>
      <c r="F23" s="188"/>
      <c r="G23" s="188"/>
      <c r="H23" s="188"/>
      <c r="I23" s="189"/>
      <c r="J23" s="238">
        <f>球員資料!R37</f>
        <v>0</v>
      </c>
      <c r="K23" s="188"/>
      <c r="L23" s="239"/>
      <c r="M23" s="158">
        <f>球員資料!S37</f>
        <v>0</v>
      </c>
    </row>
    <row r="24" spans="1:13" ht="22.5" customHeight="1">
      <c r="A24" s="84">
        <v>18</v>
      </c>
      <c r="B24" s="85">
        <f>球員資料!E38</f>
        <v>0</v>
      </c>
      <c r="C24" s="86">
        <f>球員資料!F38</f>
        <v>0</v>
      </c>
      <c r="D24" s="87">
        <f>球員資料!G38</f>
        <v>0</v>
      </c>
      <c r="E24" s="240">
        <f>球員資料!M38</f>
        <v>0</v>
      </c>
      <c r="F24" s="188"/>
      <c r="G24" s="188"/>
      <c r="H24" s="188"/>
      <c r="I24" s="189"/>
      <c r="J24" s="238">
        <f>球員資料!R38</f>
        <v>0</v>
      </c>
      <c r="K24" s="188"/>
      <c r="L24" s="239"/>
      <c r="M24" s="158">
        <f>球員資料!S38</f>
        <v>0</v>
      </c>
    </row>
    <row r="25" spans="1:13" ht="22.5" customHeight="1">
      <c r="A25" s="84">
        <v>19</v>
      </c>
      <c r="B25" s="85">
        <f>球員資料!E39</f>
        <v>0</v>
      </c>
      <c r="C25" s="86">
        <f>球員資料!F39</f>
        <v>0</v>
      </c>
      <c r="D25" s="87">
        <f>球員資料!G39</f>
        <v>0</v>
      </c>
      <c r="E25" s="240">
        <f>球員資料!M39</f>
        <v>0</v>
      </c>
      <c r="F25" s="188"/>
      <c r="G25" s="188"/>
      <c r="H25" s="188"/>
      <c r="I25" s="189"/>
      <c r="J25" s="238">
        <f>球員資料!R39</f>
        <v>0</v>
      </c>
      <c r="K25" s="188"/>
      <c r="L25" s="239"/>
      <c r="M25" s="158">
        <f>球員資料!S39</f>
        <v>0</v>
      </c>
    </row>
    <row r="26" spans="1:13" ht="22.5" customHeight="1" thickBot="1">
      <c r="A26" s="146">
        <v>20</v>
      </c>
      <c r="B26" s="147">
        <f>球員資料!E40</f>
        <v>0</v>
      </c>
      <c r="C26" s="148">
        <f>球員資料!F40</f>
        <v>0</v>
      </c>
      <c r="D26" s="149">
        <f>球員資料!G40</f>
        <v>0</v>
      </c>
      <c r="E26" s="221">
        <f>球員資料!M40</f>
        <v>0</v>
      </c>
      <c r="F26" s="222"/>
      <c r="G26" s="222"/>
      <c r="H26" s="222"/>
      <c r="I26" s="223"/>
      <c r="J26" s="224">
        <f>球員資料!R40</f>
        <v>0</v>
      </c>
      <c r="K26" s="222"/>
      <c r="L26" s="225"/>
      <c r="M26" s="159">
        <f>球員資料!S40</f>
        <v>0</v>
      </c>
    </row>
    <row r="27" spans="1:13" ht="19.5" customHeight="1" thickTop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3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3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3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3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9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9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9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9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9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9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9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9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9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9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9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9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9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9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9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9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9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9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9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9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9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9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9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9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9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9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9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9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9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9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9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9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9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9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9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9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9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9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9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9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9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9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9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9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9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9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9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9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9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9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9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9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9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9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9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9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9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9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9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9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9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9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9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9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9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9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9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9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9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9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9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9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9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9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9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9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9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9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9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9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9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9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9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9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9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9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9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9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9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9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9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9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9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9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9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9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9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9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9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9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9.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9.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9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9.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9.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9.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9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9.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9.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19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19.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19.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19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19.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19.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19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19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19.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19.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19.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19.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19.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9.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19.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19.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19.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9.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19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19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19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19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19.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19.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19.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19.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 ht="19.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ht="19.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ht="19.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ht="19.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ht="19.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 ht="19.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 ht="19.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 ht="19.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 ht="19.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19.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ht="19.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ht="19.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ht="19.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ht="19.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ht="19.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ht="19.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ht="19.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ht="19.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ht="19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ht="19.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ht="19.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ht="19.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ht="19.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ht="19.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ht="19.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ht="19.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ht="19.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ht="19.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ht="19.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ht="19.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ht="19.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ht="19.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 ht="19.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ht="19.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ht="19.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ht="19.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ht="19.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ht="19.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ht="19.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ht="19.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ht="19.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ht="19.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2" ht="19.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ht="19.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1:12" ht="19.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ht="19.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ht="19.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9.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ht="19.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ht="19.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1:12" ht="19.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1:12" ht="19.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 ht="19.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ht="19.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 ht="19.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1:12" ht="19.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1:12" ht="19.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ht="19.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ht="19.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ht="19.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 ht="19.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2" ht="19.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1:12" ht="19.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1:12" ht="19.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ht="19.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 ht="19.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1:12" ht="19.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ht="19.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 ht="19.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 ht="19.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2" ht="19.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1:12" ht="19.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 ht="19.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ht="19.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ht="19.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ht="19.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ht="19.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ht="19.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ht="19.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ht="19.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ht="19.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2" ht="19.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ht="19.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1:12" ht="19.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ht="19.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 ht="19.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2" ht="19.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1:12" ht="19.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 ht="19.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ht="19.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 ht="19.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1:12" ht="19.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1:12" ht="19.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ht="19.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 ht="19.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ht="19.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ht="19.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ht="19.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ht="19.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ht="19.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ht="19.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 ht="19.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ht="19.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 ht="19.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ht="19.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ht="19.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ht="19.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ht="19.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ht="19.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ht="19.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1:12" ht="19.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 ht="19.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ht="19.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ht="19.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ht="19.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ht="19.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ht="19.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ht="19.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ht="19.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ht="19.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ht="19.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ht="19.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ht="19.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ht="19.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ht="19.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ht="19.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ht="19.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ht="19.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ht="19.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ht="19.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ht="19.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ht="19.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ht="19.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ht="19.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ht="19.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ht="19.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ht="19.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ht="19.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ht="19.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ht="19.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ht="19.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ht="19.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ht="19.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ht="19.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ht="19.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ht="19.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ht="19.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ht="19.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ht="19.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ht="19.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ht="19.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ht="19.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ht="19.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ht="19.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ht="19.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 ht="19.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 ht="19.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 ht="19.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ht="19.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ht="19.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 ht="19.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 ht="19.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 ht="19.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ht="19.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ht="19.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ht="19.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 ht="19.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 ht="19.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 ht="19.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 ht="19.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ht="19.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ht="19.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ht="19.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ht="19.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 ht="19.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ht="19.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 ht="19.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 ht="19.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 ht="19.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ht="19.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ht="19.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ht="19.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 ht="19.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1:12" ht="19.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1:12" ht="19.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 ht="19.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ht="19.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ht="19.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ht="19.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ht="19.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ht="19.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ht="19.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 ht="19.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ht="19.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ht="19.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ht="19.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ht="19.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ht="19.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 ht="19.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ht="19.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ht="19.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1:12" ht="19.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ht="19.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 ht="19.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 ht="19.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ht="19.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ht="19.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ht="19.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ht="19.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ht="19.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ht="19.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 ht="19.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ht="19.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ht="19.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 ht="19.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 ht="19.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 ht="19.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1:12" ht="19.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1:12" ht="19.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 ht="19.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 ht="19.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 ht="19.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 ht="19.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1:12" ht="19.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1:12" ht="19.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1:12" ht="19.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ht="19.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 ht="19.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 ht="19.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ht="19.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1:12" ht="19.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1:12" ht="19.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 ht="19.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1:12" ht="19.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1:12" ht="19.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1:12" ht="19.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1:12" ht="19.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1:12" ht="19.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1:12" ht="19.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1:12" ht="19.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1:12" ht="19.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1:12" ht="19.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1:12" ht="19.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1:12" ht="19.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 ht="19.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1:12" ht="19.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1:12" ht="19.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1:12" ht="19.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1:12" ht="19.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1:12" ht="19.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 ht="19.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1:12" ht="19.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1:12" ht="19.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1:12" ht="19.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1:12" ht="19.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ht="19.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ht="19.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ht="19.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ht="19.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ht="19.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ht="19.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ht="19.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ht="19.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ht="19.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ht="19.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ht="19.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ht="19.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ht="19.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ht="19.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 ht="19.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2" ht="19.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2" ht="19.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1:12" ht="19.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1:12" ht="19.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1:12" ht="19.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1:12" ht="19.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1:12" ht="19.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1:12" ht="19.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1:12" ht="19.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1:12" ht="19.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1:12" ht="19.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1:12" ht="19.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1:12" ht="19.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1:12" ht="19.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1:12" ht="19.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1:12" ht="19.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 ht="19.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1:12" ht="19.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1:12" ht="19.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1:12" ht="19.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1:12" ht="19.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1:12" ht="19.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1:12" ht="19.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1:12" ht="19.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1:12" ht="19.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1:12" ht="19.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1:12" ht="19.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1:12" ht="19.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1:12" ht="19.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1:12" ht="19.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1:12" ht="19.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1:12" ht="19.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1:12" ht="19.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1:12" ht="19.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1:12" ht="19.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1:12" ht="19.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1:12" ht="19.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1:12" ht="19.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1:12" ht="19.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1:12" ht="19.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1:12" ht="19.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1:12" ht="19.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1:12" ht="19.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1:12" ht="19.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1:12" ht="19.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1:12" ht="19.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1:12" ht="19.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</row>
    <row r="498" spans="1:12" ht="19.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</row>
    <row r="499" spans="1:12" ht="19.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1:12" ht="19.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</row>
    <row r="501" spans="1:12" ht="19.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</row>
    <row r="502" spans="1:12" ht="19.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1:12" ht="19.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1:12" ht="19.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1:12" ht="19.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1:12" ht="19.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1:12" ht="19.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1:12" ht="19.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ht="19.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2" ht="19.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2" ht="19.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1:12" ht="19.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1:12" ht="19.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1:12" ht="19.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1:12" ht="19.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1:12" ht="19.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1:12" ht="19.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1:12" ht="19.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1:12" ht="19.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1:12" ht="19.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1:12" ht="19.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1:12" ht="19.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1:12" ht="19.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1:12" ht="19.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1:12" ht="19.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1:12" ht="19.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1:12" ht="19.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1:12" ht="19.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1:12" ht="19.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1:12" ht="19.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1:12" ht="19.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1:12" ht="19.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1:12" ht="19.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1:12" ht="19.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1:12" ht="19.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1:12" ht="19.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1:12" ht="19.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1:12" ht="19.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1:12" ht="19.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1:12" ht="19.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1:12" ht="19.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1:12" ht="19.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1:12" ht="19.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1:12" ht="19.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1:12" ht="19.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1:12" ht="19.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1:12" ht="19.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1:12" ht="19.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1:12" ht="19.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1:12" ht="19.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1:12" ht="19.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1:12" ht="19.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1:12" ht="19.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1:12" ht="19.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1:12" ht="19.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1:12" ht="19.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1:12" ht="19.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1:12" ht="19.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1:12" ht="19.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1:12" ht="19.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1:12" ht="19.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1:12" ht="19.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1:12" ht="19.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1:12" ht="19.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1:12" ht="19.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1:12" ht="19.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1:12" ht="19.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1:12" ht="19.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1:12" ht="19.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2" ht="19.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2" ht="19.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1:12" ht="19.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1:12" ht="19.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1:12" ht="19.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1:12" ht="19.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1:12" ht="19.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1:12" ht="19.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1:12" ht="19.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1:12" ht="19.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1:12" ht="19.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1:12" ht="19.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1:12" ht="19.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1:12" ht="19.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1:12" ht="19.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1:12" ht="19.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1:12" ht="19.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1:12" ht="19.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1:12" ht="19.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1:12" ht="19.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1:12" ht="19.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1:12" ht="19.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1:12" ht="19.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1:12" ht="19.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1:12" ht="19.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1:12" ht="19.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1:12" ht="19.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1:12" ht="19.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1:12" ht="19.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1:12" ht="19.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1:12" ht="19.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1:12" ht="19.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1:12" ht="19.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1:12" ht="19.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1:12" ht="19.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1:12" ht="19.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1:12" ht="19.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1:12" ht="19.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1:12" ht="19.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1:12" ht="19.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1:12" ht="19.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1:12" ht="19.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1:12" ht="19.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1:12" ht="19.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1:12" ht="19.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1:12" ht="19.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1:12" ht="19.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1:12" ht="19.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1:12" ht="19.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1:12" ht="19.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1:12" ht="19.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1:12" ht="19.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1:12" ht="19.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1:12" ht="19.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1:12" ht="19.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1:12" ht="19.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ht="19.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1:12" ht="19.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1:12" ht="19.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ht="19.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ht="19.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ht="19.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ht="19.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ht="19.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ht="19.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ht="19.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1:12" ht="19.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1:12" ht="19.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1:12" ht="19.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1:12" ht="19.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1:12" ht="19.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1:12" ht="19.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1:12" ht="19.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1:12" ht="19.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1:12" ht="19.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1:12" ht="19.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1:12" ht="19.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1:12" ht="19.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1:12" ht="19.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1:12" ht="19.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1:12" ht="19.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1:12" ht="19.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1:12" ht="19.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1:12" ht="19.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1:12" ht="19.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1:12" ht="19.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1:12" ht="19.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1:12" ht="19.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1:12" ht="19.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1:12" ht="19.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1:12" ht="19.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1:12" ht="19.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1:12" ht="19.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1:12" ht="19.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1:12" ht="19.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1:12" ht="19.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1:12" ht="19.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1:12" ht="19.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1:12" ht="19.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1:12" ht="19.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1:12" ht="19.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1:12" ht="19.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1:12" ht="19.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1:12" ht="19.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1:12" ht="19.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1:12" ht="19.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1:12" ht="19.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1:12" ht="19.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1:12" ht="19.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1:12" ht="19.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1:12" ht="19.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1:12" ht="19.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1:12" ht="19.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1:12" ht="19.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1:12" ht="19.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1:12" ht="19.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1:12" ht="19.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1:12" ht="19.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1:12" ht="19.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2" ht="19.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1:12" ht="19.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1:12" ht="19.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1:12" ht="19.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1:12" ht="19.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1:12" ht="19.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1:12" ht="19.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1:12" ht="19.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1:12" ht="19.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1:12" ht="19.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1:12" ht="19.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1:12" ht="19.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1:12" ht="19.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1:12" ht="19.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1:12" ht="19.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1:12" ht="19.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1:12" ht="19.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1:12" ht="19.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1:12" ht="19.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1:12" ht="19.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1:12" ht="19.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1:12" ht="19.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1:12" ht="19.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1:12" ht="19.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1:12" ht="19.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1:12" ht="19.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1:12" ht="19.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1:12" ht="19.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1:12" ht="19.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1:12" ht="19.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1:12" ht="19.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1:12" ht="19.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1:12" ht="19.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1:12" ht="19.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1:12" ht="19.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1:12" ht="19.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1:12" ht="19.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1:12" ht="19.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1:12" ht="19.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1:12" ht="19.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1:12" ht="19.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1:12" ht="19.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1:12" ht="19.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1:12" ht="19.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1:12" ht="19.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1:12" ht="19.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1:12" ht="19.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</row>
    <row r="736" spans="1:12" ht="19.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1:12" ht="19.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</row>
    <row r="738" spans="1:12" ht="19.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ht="19.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ht="19.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1:12" ht="19.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1:12" ht="19.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1:12" ht="19.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</row>
    <row r="744" spans="1:12" ht="19.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1:12" ht="19.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1:12" ht="19.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</row>
    <row r="747" spans="1:12" ht="19.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</row>
    <row r="748" spans="1:12" ht="19.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1:12" ht="19.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</row>
    <row r="750" spans="1:12" ht="19.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</row>
    <row r="751" spans="1:12" ht="19.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1:12" ht="19.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</row>
    <row r="753" spans="1:12" ht="19.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</row>
    <row r="754" spans="1:12" ht="19.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1:12" ht="19.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</row>
    <row r="756" spans="1:12" ht="19.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</row>
    <row r="757" spans="1:12" ht="19.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1:12" ht="19.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</row>
    <row r="759" spans="1:12" ht="19.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</row>
    <row r="760" spans="1:12" ht="19.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1:12" ht="19.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</row>
    <row r="762" spans="1:12" ht="19.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1:12" ht="19.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1:12" ht="19.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</row>
    <row r="765" spans="1:12" ht="19.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</row>
    <row r="766" spans="1:12" ht="19.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1:12" ht="19.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1:12" ht="19.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</row>
    <row r="769" spans="1:12" ht="19.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</row>
    <row r="770" spans="1:12" ht="19.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</row>
    <row r="771" spans="1:12" ht="19.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</row>
    <row r="772" spans="1:12" ht="19.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1:12" ht="19.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1:12" ht="19.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</row>
    <row r="775" spans="1:12" ht="19.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</row>
    <row r="776" spans="1:12" ht="19.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</row>
    <row r="777" spans="1:12" ht="19.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</row>
    <row r="778" spans="1:12" ht="19.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1:12" ht="19.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</row>
    <row r="780" spans="1:12" ht="19.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</row>
    <row r="781" spans="1:12" ht="19.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</row>
    <row r="782" spans="1:12" ht="19.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</row>
    <row r="783" spans="1:12" ht="19.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1:12" ht="19.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</row>
    <row r="785" spans="1:12" ht="19.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</row>
    <row r="786" spans="1:12" ht="19.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1:12" ht="19.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</row>
    <row r="788" spans="1:12" ht="19.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1:12" ht="19.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1:12" ht="19.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1:12" ht="19.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1:12" ht="19.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1:12" ht="19.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1:12" ht="19.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1:12" ht="19.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1:12" ht="19.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1:12" ht="19.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1:12" ht="19.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1:12" ht="19.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1:12" ht="19.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1:12" ht="19.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1:12" ht="19.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1:12" ht="19.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1:12" ht="19.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1:12" ht="19.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1:12" ht="19.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1:12" ht="19.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1:12" ht="19.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1:12" ht="19.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1:12" ht="19.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1:12" ht="19.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1:12" ht="19.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1:12" ht="19.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1:12" ht="19.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1:12" ht="19.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1:12" ht="19.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1:12" ht="19.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1:12" ht="19.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1:12" ht="19.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1:12" ht="19.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1:12" ht="19.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1:12" ht="19.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1:12" ht="19.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1:12" ht="19.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1:12" ht="19.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1:12" ht="19.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1:12" ht="19.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1:12" ht="19.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1:12" ht="19.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1:12" ht="19.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1:12" ht="19.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1:12" ht="19.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1:12" ht="19.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1:12" ht="19.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1:12" ht="19.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1:12" ht="19.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1:12" ht="19.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1:12" ht="19.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1:12" ht="19.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</row>
    <row r="840" spans="1:12" ht="19.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</row>
    <row r="841" spans="1:12" ht="19.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</row>
    <row r="842" spans="1:12" ht="19.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</row>
    <row r="843" spans="1:12" ht="19.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</row>
    <row r="844" spans="1:12" ht="19.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ht="19.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</row>
    <row r="846" spans="1:12" ht="19.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</row>
    <row r="847" spans="1:12" ht="19.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</row>
    <row r="848" spans="1:12" ht="19.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</row>
    <row r="849" spans="1:12" ht="19.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</row>
    <row r="850" spans="1:12" ht="19.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1:12" ht="19.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</row>
    <row r="852" spans="1:12" ht="19.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</row>
    <row r="853" spans="1:12" ht="19.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1:12" ht="19.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</row>
    <row r="855" spans="1:12" ht="19.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</row>
    <row r="856" spans="1:12" ht="19.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ht="19.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</row>
    <row r="858" spans="1:12" ht="19.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</row>
    <row r="859" spans="1:12" ht="19.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1:12" ht="19.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ht="19.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</row>
    <row r="862" spans="1:12" ht="19.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1:12" ht="19.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</row>
    <row r="864" spans="1:12" ht="19.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</row>
    <row r="865" spans="1:12" ht="19.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ht="19.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</row>
    <row r="867" spans="1:12" ht="19.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1:12" ht="19.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</row>
    <row r="869" spans="1:12" ht="19.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</row>
    <row r="870" spans="1:12" ht="19.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</row>
    <row r="871" spans="1:12" ht="19.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1:12" ht="19.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1:12" ht="19.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 spans="1:12" ht="19.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</row>
    <row r="875" spans="1:12" ht="19.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</row>
    <row r="876" spans="1:12" ht="19.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1:12" ht="19.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</row>
    <row r="878" spans="1:12" ht="19.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1:12" ht="19.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</row>
    <row r="880" spans="1:12" ht="19.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1:12" ht="19.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1:12" ht="19.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</row>
    <row r="883" spans="1:12" ht="19.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ht="19.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</row>
    <row r="885" spans="1:12" ht="19.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</row>
    <row r="886" spans="1:12" ht="19.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1:12" ht="19.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</row>
    <row r="888" spans="1:12" ht="19.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</row>
    <row r="889" spans="1:12" ht="19.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1:12" ht="19.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</row>
    <row r="891" spans="1:12" ht="19.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 spans="1:12" ht="19.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1:12" ht="19.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</row>
    <row r="894" spans="1:12" ht="19.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1:12" ht="19.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1:12" ht="19.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1:12" ht="19.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</row>
    <row r="898" spans="1:12" ht="19.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</row>
    <row r="899" spans="1:12" ht="19.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1:12" ht="19.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</row>
    <row r="901" spans="1:12" ht="19.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1:12" ht="19.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</row>
    <row r="903" spans="1:12" ht="19.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</row>
    <row r="904" spans="1:12" ht="19.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</row>
    <row r="905" spans="1:12" ht="19.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</row>
    <row r="906" spans="1:12" ht="19.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</row>
    <row r="907" spans="1:12" ht="19.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1:12" ht="19.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</row>
    <row r="909" spans="1:12" ht="19.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</row>
    <row r="910" spans="1:12" ht="19.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1:12" ht="19.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</row>
    <row r="912" spans="1:12" ht="19.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1:12" ht="19.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1:12" ht="19.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</row>
    <row r="915" spans="1:12" ht="19.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</row>
    <row r="916" spans="1:12" ht="19.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1:12" ht="19.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</row>
    <row r="918" spans="1:12" ht="19.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</row>
    <row r="919" spans="1:12" ht="19.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1:12" ht="19.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</row>
    <row r="921" spans="1:12" ht="19.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</row>
    <row r="922" spans="1:12" ht="19.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1:12" ht="19.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</row>
    <row r="924" spans="1:12" ht="19.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</row>
    <row r="925" spans="1:12" ht="19.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1:12" ht="19.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</row>
    <row r="927" spans="1:12" ht="19.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</row>
    <row r="928" spans="1:12" ht="19.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1:12" ht="19.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</row>
    <row r="930" spans="1:12" ht="19.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</row>
    <row r="931" spans="1:12" ht="19.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1:12" ht="19.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</row>
    <row r="933" spans="1:12" ht="19.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</row>
    <row r="934" spans="1:12" ht="19.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1:12" ht="19.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</row>
    <row r="936" spans="1:12" ht="19.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</row>
    <row r="937" spans="1:12" ht="19.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1:12" ht="19.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</row>
    <row r="939" spans="1:12" ht="19.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</row>
    <row r="940" spans="1:12" ht="19.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</row>
    <row r="941" spans="1:12" ht="19.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</row>
    <row r="942" spans="1:12" ht="19.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</row>
    <row r="943" spans="1:12" ht="19.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1:12" ht="19.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</row>
    <row r="945" spans="1:12" ht="19.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</row>
    <row r="946" spans="1:12" ht="19.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1:12" ht="19.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</row>
    <row r="948" spans="1:12" ht="19.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</row>
    <row r="949" spans="1:12" ht="19.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1:12" ht="19.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</row>
    <row r="951" spans="1:12" ht="19.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</row>
    <row r="952" spans="1:12" ht="19.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1:12" ht="19.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</row>
    <row r="954" spans="1:12" ht="19.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</row>
    <row r="955" spans="1:12" ht="19.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1:12" ht="19.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</row>
    <row r="957" spans="1:12" ht="19.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</row>
    <row r="958" spans="1:12" ht="19.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1:12" ht="19.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</row>
    <row r="960" spans="1:12" ht="19.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</row>
    <row r="961" spans="1:12" ht="19.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1:12" ht="19.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</row>
    <row r="963" spans="1:12" ht="19.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</row>
    <row r="964" spans="1:12" ht="19.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1:12" ht="19.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</row>
    <row r="966" spans="1:12" ht="19.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</row>
    <row r="967" spans="1:12" ht="19.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1:12" ht="19.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</row>
    <row r="969" spans="1:12" ht="19.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</row>
    <row r="970" spans="1:12" ht="19.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</row>
    <row r="971" spans="1:12" ht="19.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</row>
    <row r="972" spans="1:12" ht="19.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</row>
    <row r="973" spans="1:12" ht="19.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1:12" ht="19.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</row>
    <row r="975" spans="1:12" ht="19.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</row>
    <row r="976" spans="1:12" ht="19.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1:12" ht="19.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</row>
    <row r="978" spans="1:12" ht="19.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1:12" ht="19.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1:12" ht="19.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</row>
    <row r="981" spans="1:12" ht="19.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</row>
    <row r="982" spans="1:12" ht="19.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1:12" ht="19.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</row>
    <row r="984" spans="1:12" ht="19.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5" spans="1:12" ht="19.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1:12" ht="19.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</row>
    <row r="987" spans="1:12" ht="19.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</row>
    <row r="988" spans="1:12" ht="19.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ht="19.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</row>
    <row r="990" spans="1:12" ht="19.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</row>
  </sheetData>
  <mergeCells count="53">
    <mergeCell ref="E25:I25"/>
    <mergeCell ref="J25:L25"/>
    <mergeCell ref="J22:L22"/>
    <mergeCell ref="E22:I22"/>
    <mergeCell ref="E23:I23"/>
    <mergeCell ref="J23:L23"/>
    <mergeCell ref="E24:I24"/>
    <mergeCell ref="J24:L24"/>
    <mergeCell ref="E19:I19"/>
    <mergeCell ref="J19:L19"/>
    <mergeCell ref="E20:I20"/>
    <mergeCell ref="J20:L20"/>
    <mergeCell ref="E21:I21"/>
    <mergeCell ref="J21:L21"/>
    <mergeCell ref="E16:I16"/>
    <mergeCell ref="J16:L16"/>
    <mergeCell ref="E17:I17"/>
    <mergeCell ref="J17:L17"/>
    <mergeCell ref="E18:I18"/>
    <mergeCell ref="J18:L18"/>
    <mergeCell ref="E13:I13"/>
    <mergeCell ref="J13:L13"/>
    <mergeCell ref="E14:I14"/>
    <mergeCell ref="J14:L14"/>
    <mergeCell ref="J15:L15"/>
    <mergeCell ref="E15:I15"/>
    <mergeCell ref="E10:I10"/>
    <mergeCell ref="J10:L10"/>
    <mergeCell ref="E11:I11"/>
    <mergeCell ref="J11:L11"/>
    <mergeCell ref="E12:I12"/>
    <mergeCell ref="J12:L12"/>
    <mergeCell ref="J7:L7"/>
    <mergeCell ref="J8:L8"/>
    <mergeCell ref="E8:I8"/>
    <mergeCell ref="E9:I9"/>
    <mergeCell ref="J9:L9"/>
    <mergeCell ref="M5:M6"/>
    <mergeCell ref="A1:M1"/>
    <mergeCell ref="E26:I26"/>
    <mergeCell ref="J26:L26"/>
    <mergeCell ref="A2:B2"/>
    <mergeCell ref="A3:B3"/>
    <mergeCell ref="A4:B4"/>
    <mergeCell ref="C4:D4"/>
    <mergeCell ref="G4:I4"/>
    <mergeCell ref="J4:K4"/>
    <mergeCell ref="C3:D3"/>
    <mergeCell ref="B5:D5"/>
    <mergeCell ref="E5:L5"/>
    <mergeCell ref="E6:I6"/>
    <mergeCell ref="J6:L6"/>
    <mergeCell ref="E7:I7"/>
  </mergeCells>
  <phoneticPr fontId="20" type="noConversion"/>
  <pageMargins left="0.15748031496062992" right="7.874015748031496E-2" top="0.55118110236220474" bottom="0.15748031496062992" header="0" footer="0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0"/>
  <sheetViews>
    <sheetView workbookViewId="0">
      <selection activeCell="A25" sqref="A25:XFD34"/>
    </sheetView>
  </sheetViews>
  <sheetFormatPr defaultColWidth="4.875" defaultRowHeight="15.75"/>
  <cols>
    <col min="1" max="1" width="5" customWidth="1"/>
    <col min="2" max="2" width="22.625" customWidth="1"/>
    <col min="3" max="3" width="14.5" customWidth="1"/>
    <col min="5" max="5" width="15" bestFit="1" customWidth="1"/>
    <col min="6" max="6" width="18.5" customWidth="1"/>
  </cols>
  <sheetData>
    <row r="1" spans="1:26" ht="36.75">
      <c r="A1" s="241" t="s">
        <v>111</v>
      </c>
      <c r="B1" s="165"/>
      <c r="C1" s="242">
        <f>球員資料!D13</f>
        <v>0</v>
      </c>
      <c r="D1" s="165"/>
      <c r="E1" s="242" t="s">
        <v>121</v>
      </c>
      <c r="F1" s="165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1">
      <c r="A2" s="88"/>
      <c r="B2" s="88" t="s">
        <v>15</v>
      </c>
      <c r="C2" s="243">
        <f>球員資料!G12</f>
        <v>0</v>
      </c>
      <c r="D2" s="165"/>
      <c r="E2" s="88" t="s">
        <v>36</v>
      </c>
      <c r="F2" s="88">
        <f>球員資料!D14</f>
        <v>0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1">
      <c r="A3" s="88"/>
      <c r="B3" s="88" t="s">
        <v>45</v>
      </c>
      <c r="C3" s="244">
        <f>球員資料!T16</f>
        <v>0</v>
      </c>
      <c r="D3" s="228"/>
      <c r="E3" s="88" t="s">
        <v>114</v>
      </c>
      <c r="F3" s="89">
        <f>球員資料!G14</f>
        <v>0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1">
      <c r="A4" s="90"/>
      <c r="B4" s="91" t="s">
        <v>122</v>
      </c>
      <c r="C4" s="91" t="s">
        <v>61</v>
      </c>
      <c r="D4" s="245" t="s">
        <v>62</v>
      </c>
      <c r="E4" s="246"/>
      <c r="F4" s="92" t="s">
        <v>123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21">
      <c r="A5" s="93">
        <v>1</v>
      </c>
      <c r="B5" s="94">
        <f>球員資料!T21</f>
        <v>0</v>
      </c>
      <c r="C5" s="94">
        <f>球員資料!U21</f>
        <v>0</v>
      </c>
      <c r="D5" s="247">
        <f>球員資料!V21</f>
        <v>0</v>
      </c>
      <c r="E5" s="189"/>
      <c r="F5" s="95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21">
      <c r="A6" s="93">
        <v>2</v>
      </c>
      <c r="B6" s="94">
        <f>球員資料!T22</f>
        <v>0</v>
      </c>
      <c r="C6" s="94">
        <f>球員資料!U22</f>
        <v>0</v>
      </c>
      <c r="D6" s="247">
        <f>球員資料!V22</f>
        <v>0</v>
      </c>
      <c r="E6" s="189"/>
      <c r="F6" s="96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21">
      <c r="A7" s="93">
        <v>3</v>
      </c>
      <c r="B7" s="94">
        <f>球員資料!T23</f>
        <v>0</v>
      </c>
      <c r="C7" s="94">
        <f>球員資料!U23</f>
        <v>0</v>
      </c>
      <c r="D7" s="247">
        <f>球員資料!V23</f>
        <v>0</v>
      </c>
      <c r="E7" s="189"/>
      <c r="F7" s="96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21">
      <c r="A8" s="93">
        <v>4</v>
      </c>
      <c r="B8" s="94">
        <f>球員資料!T24</f>
        <v>0</v>
      </c>
      <c r="C8" s="94">
        <f>球員資料!U24</f>
        <v>0</v>
      </c>
      <c r="D8" s="247">
        <f>球員資料!V24</f>
        <v>0</v>
      </c>
      <c r="E8" s="189"/>
      <c r="F8" s="96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21">
      <c r="A9" s="93">
        <v>5</v>
      </c>
      <c r="B9" s="94">
        <f>球員資料!T25</f>
        <v>0</v>
      </c>
      <c r="C9" s="94">
        <f>球員資料!U25</f>
        <v>0</v>
      </c>
      <c r="D9" s="247">
        <f>球員資料!V25</f>
        <v>0</v>
      </c>
      <c r="E9" s="189"/>
      <c r="F9" s="96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21">
      <c r="A10" s="93">
        <v>6</v>
      </c>
      <c r="B10" s="94">
        <f>球員資料!T26</f>
        <v>0</v>
      </c>
      <c r="C10" s="94">
        <f>球員資料!U26</f>
        <v>0</v>
      </c>
      <c r="D10" s="247">
        <f>球員資料!V26</f>
        <v>0</v>
      </c>
      <c r="E10" s="189"/>
      <c r="F10" s="96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21">
      <c r="A11" s="93">
        <v>7</v>
      </c>
      <c r="B11" s="94">
        <f>球員資料!T27</f>
        <v>0</v>
      </c>
      <c r="C11" s="94">
        <f>球員資料!U27</f>
        <v>0</v>
      </c>
      <c r="D11" s="247">
        <f>球員資料!V27</f>
        <v>0</v>
      </c>
      <c r="E11" s="189"/>
      <c r="F11" s="96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21">
      <c r="A12" s="93">
        <v>8</v>
      </c>
      <c r="B12" s="94">
        <f>球員資料!T28</f>
        <v>0</v>
      </c>
      <c r="C12" s="94">
        <f>球員資料!U28</f>
        <v>0</v>
      </c>
      <c r="D12" s="247">
        <f>球員資料!V28</f>
        <v>0</v>
      </c>
      <c r="E12" s="189"/>
      <c r="F12" s="96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21">
      <c r="A13" s="93">
        <v>9</v>
      </c>
      <c r="B13" s="94">
        <f>球員資料!T29</f>
        <v>0</v>
      </c>
      <c r="C13" s="94">
        <f>球員資料!U29</f>
        <v>0</v>
      </c>
      <c r="D13" s="247">
        <f>球員資料!V29</f>
        <v>0</v>
      </c>
      <c r="E13" s="189"/>
      <c r="F13" s="96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21">
      <c r="A14" s="93">
        <v>10</v>
      </c>
      <c r="B14" s="94">
        <f>球員資料!T30</f>
        <v>0</v>
      </c>
      <c r="C14" s="94">
        <f>球員資料!U30</f>
        <v>0</v>
      </c>
      <c r="D14" s="247">
        <f>球員資料!V30</f>
        <v>0</v>
      </c>
      <c r="E14" s="189"/>
      <c r="F14" s="96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21">
      <c r="A15" s="93">
        <v>11</v>
      </c>
      <c r="B15" s="94">
        <f>球員資料!T31</f>
        <v>0</v>
      </c>
      <c r="C15" s="94">
        <f>球員資料!U31</f>
        <v>0</v>
      </c>
      <c r="D15" s="247">
        <f>球員資料!V31</f>
        <v>0</v>
      </c>
      <c r="E15" s="189"/>
      <c r="F15" s="96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21">
      <c r="A16" s="93">
        <v>12</v>
      </c>
      <c r="B16" s="94">
        <f>球員資料!T32</f>
        <v>0</v>
      </c>
      <c r="C16" s="94">
        <f>球員資料!U32</f>
        <v>0</v>
      </c>
      <c r="D16" s="247">
        <f>球員資料!V32</f>
        <v>0</v>
      </c>
      <c r="E16" s="189"/>
      <c r="F16" s="96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21">
      <c r="A17" s="93">
        <v>13</v>
      </c>
      <c r="B17" s="94">
        <f>球員資料!T33</f>
        <v>0</v>
      </c>
      <c r="C17" s="94">
        <f>球員資料!U33</f>
        <v>0</v>
      </c>
      <c r="D17" s="247">
        <f>球員資料!V33</f>
        <v>0</v>
      </c>
      <c r="E17" s="189"/>
      <c r="F17" s="96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21">
      <c r="A18" s="93">
        <v>14</v>
      </c>
      <c r="B18" s="94">
        <f>球員資料!T34</f>
        <v>0</v>
      </c>
      <c r="C18" s="94">
        <f>球員資料!U34</f>
        <v>0</v>
      </c>
      <c r="D18" s="247">
        <f>球員資料!V34</f>
        <v>0</v>
      </c>
      <c r="E18" s="189"/>
      <c r="F18" s="96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21">
      <c r="A19" s="93">
        <v>15</v>
      </c>
      <c r="B19" s="94">
        <f>球員資料!T35</f>
        <v>0</v>
      </c>
      <c r="C19" s="94">
        <f>球員資料!U35</f>
        <v>0</v>
      </c>
      <c r="D19" s="247">
        <f>球員資料!V35</f>
        <v>0</v>
      </c>
      <c r="E19" s="189"/>
      <c r="F19" s="96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21">
      <c r="A20" s="93">
        <v>16</v>
      </c>
      <c r="B20" s="94">
        <f>球員資料!T36</f>
        <v>0</v>
      </c>
      <c r="C20" s="94">
        <f>球員資料!U36</f>
        <v>0</v>
      </c>
      <c r="D20" s="247">
        <f>球員資料!V36</f>
        <v>0</v>
      </c>
      <c r="E20" s="189"/>
      <c r="F20" s="96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21">
      <c r="A21" s="93">
        <v>17</v>
      </c>
      <c r="B21" s="94">
        <f>球員資料!T37</f>
        <v>0</v>
      </c>
      <c r="C21" s="94">
        <f>球員資料!U37</f>
        <v>0</v>
      </c>
      <c r="D21" s="247">
        <f>球員資料!V37</f>
        <v>0</v>
      </c>
      <c r="E21" s="189"/>
      <c r="F21" s="96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1">
      <c r="A22" s="93">
        <v>18</v>
      </c>
      <c r="B22" s="94">
        <f>球員資料!T38</f>
        <v>0</v>
      </c>
      <c r="C22" s="94">
        <f>球員資料!U38</f>
        <v>0</v>
      </c>
      <c r="D22" s="247">
        <f>球員資料!V38</f>
        <v>0</v>
      </c>
      <c r="E22" s="189"/>
      <c r="F22" s="96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21">
      <c r="A23" s="93">
        <v>19</v>
      </c>
      <c r="B23" s="94">
        <f>球員資料!T39</f>
        <v>0</v>
      </c>
      <c r="C23" s="94">
        <f>球員資料!U39</f>
        <v>0</v>
      </c>
      <c r="D23" s="247">
        <f>球員資料!V39</f>
        <v>0</v>
      </c>
      <c r="E23" s="189"/>
      <c r="F23" s="96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21">
      <c r="A24" s="93">
        <v>20</v>
      </c>
      <c r="B24" s="94">
        <f>球員資料!T40</f>
        <v>0</v>
      </c>
      <c r="C24" s="94">
        <f>球員資料!U40</f>
        <v>0</v>
      </c>
      <c r="D24" s="247">
        <f>球員資料!V40</f>
        <v>0</v>
      </c>
      <c r="E24" s="189"/>
      <c r="F24" s="96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2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2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2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2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2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2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2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2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2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2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2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2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2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2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2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2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2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2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2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2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2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2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2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2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2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2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2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2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2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2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2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2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2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2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2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2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2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2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2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2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2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2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2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2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2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2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 ht="2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 ht="2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ht="2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2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2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2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2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2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2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2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2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2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2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2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2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2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2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2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2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2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ht="2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2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 ht="2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ht="2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 ht="2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 ht="2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 ht="2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 ht="2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 ht="2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2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 ht="2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2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2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2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2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2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2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ht="2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2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 ht="2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ht="2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2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2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 ht="2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2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2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spans="1:26" ht="2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2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2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2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2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2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2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2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2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2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2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 ht="2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2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2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2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2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2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2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2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2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2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2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2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2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2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2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 ht="2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2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2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2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2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2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 ht="2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 ht="2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 ht="2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 ht="2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2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 ht="2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 ht="2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2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 ht="2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2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2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2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2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2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2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2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2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2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 ht="2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2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2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2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2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2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2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2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2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2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2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2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2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2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2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2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2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2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2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 ht="2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 ht="2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 ht="2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 ht="2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 ht="2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2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 ht="2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 ht="2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2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 ht="2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2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 ht="2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 ht="2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2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2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2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 ht="2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2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 ht="2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2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 ht="2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 ht="2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2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2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 ht="2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 ht="2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2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2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 ht="2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 ht="2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2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2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 ht="2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 ht="2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2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 ht="2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2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 ht="2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2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2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 ht="2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2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2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2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 ht="2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 ht="2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 ht="2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 ht="2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 ht="2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 ht="2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 ht="2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 ht="2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 ht="2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 ht="2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 ht="2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 ht="2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 ht="2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 ht="2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 ht="2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 ht="2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 ht="2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 ht="2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 ht="2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 ht="2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 ht="2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 ht="2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2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2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2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 ht="2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 ht="2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 ht="2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 ht="2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2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2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2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2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2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2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2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2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2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2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2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2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2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2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2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2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2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2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2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2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2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2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2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2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2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2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2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 ht="2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 ht="2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 ht="2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 ht="2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 ht="2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 ht="2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 ht="2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 ht="2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 ht="2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 ht="2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 ht="2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 ht="2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 ht="2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2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 ht="2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 ht="2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 ht="2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 ht="2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 ht="2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 ht="2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 ht="2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 ht="2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 ht="2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 ht="2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 ht="2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 ht="2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 ht="2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 ht="2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 ht="2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 ht="2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 ht="2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 ht="2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 ht="2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 ht="2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 ht="2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 ht="2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 ht="2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 ht="2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 ht="2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2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 ht="2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 ht="2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2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2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2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2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 ht="2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2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2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2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2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2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2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2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2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2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2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2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2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2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2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2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2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2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2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2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2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2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2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2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2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2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2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2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2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2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2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2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2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2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2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2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2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2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2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2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2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2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2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2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2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2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2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2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2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2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2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2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2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2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2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2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2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2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2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2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2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2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2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2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2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2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2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2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2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2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2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2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2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2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2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2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2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2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2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2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2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2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2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2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2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2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2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2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2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2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2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2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2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2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2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2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2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2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2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2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2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2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2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2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2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2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2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2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2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2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2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2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2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2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2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2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2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2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2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2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2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2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2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2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2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2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2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2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2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2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2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2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2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2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2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2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2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2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2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2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2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2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2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2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2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2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2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2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2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2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2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2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2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2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2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2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2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2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2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2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2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2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2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2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2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2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2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2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2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2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2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2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2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2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2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2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2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2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2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2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2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2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2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2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2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2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2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2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2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2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2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2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2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2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2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2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2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2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2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2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2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2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2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2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2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2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2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2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2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2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2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2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2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2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2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2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2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2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2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2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2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2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2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2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2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2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2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2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2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2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2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2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2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2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2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2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2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2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2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2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2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2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2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2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2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2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2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2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2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2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2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2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2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2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2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2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2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2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2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2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2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2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2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2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2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2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2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2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2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2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2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2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2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2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2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2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2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2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2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2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2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2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2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2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2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2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2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2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2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2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2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2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2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2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2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2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2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2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2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2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2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2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2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2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2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2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2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2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2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2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2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2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2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2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2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2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2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2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2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2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2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2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2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2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2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2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2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2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2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2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2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2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2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2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2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2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2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2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2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2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2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2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2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2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2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2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2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2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2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2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2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2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2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2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2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2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2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2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2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2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2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2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2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2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2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2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2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2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2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2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2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2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2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2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2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2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2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2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2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2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2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2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2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2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2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2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2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2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2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2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2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2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2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2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2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2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2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2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2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2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2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2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2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2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2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2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2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2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2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2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2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2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2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2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2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2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2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2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2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2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2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2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2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2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2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2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2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2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2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2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2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2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2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2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2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2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2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2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2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2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2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2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2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2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2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2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2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2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2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2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2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2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2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2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2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2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2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2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2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2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2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2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2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2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2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2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2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2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2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2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2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2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2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2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2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2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2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2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2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2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2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2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2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2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2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2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2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2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2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2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2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2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2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2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2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2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2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2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2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 ht="2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 ht="2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 ht="2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 ht="2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 ht="2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 ht="2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 ht="2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 ht="2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 ht="2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 ht="2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 ht="2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 ht="2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 ht="2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 ht="2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 ht="2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 ht="2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 ht="2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 ht="2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 ht="2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 ht="2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 ht="2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 ht="2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 ht="2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 ht="2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 ht="2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 ht="2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 ht="2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 ht="2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 ht="2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 ht="2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 ht="2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 ht="2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 ht="2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 ht="2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 ht="2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 ht="2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 ht="2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 ht="2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 ht="2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 ht="2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 ht="2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2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2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2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2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2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2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 ht="2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 ht="2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 ht="2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 ht="2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 ht="2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 ht="2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 ht="2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 ht="2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 ht="2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 ht="2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 ht="2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 ht="2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 ht="2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 ht="2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 ht="2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 ht="2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 ht="2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 ht="2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 ht="2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 ht="2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 ht="2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 ht="2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 ht="2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 ht="2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 ht="2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2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 ht="2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 ht="2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 ht="2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 ht="2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 ht="2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 ht="2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 ht="2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 ht="2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 ht="2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 ht="2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 ht="2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 ht="2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 ht="2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 ht="2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 ht="2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 ht="2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 ht="2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 ht="2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 ht="2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 ht="2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 ht="2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 ht="2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 ht="2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 ht="2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 ht="2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 ht="2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 ht="2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 ht="2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 ht="2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 ht="2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 ht="2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 ht="2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 ht="2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 ht="2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 ht="2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 ht="2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 ht="2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 ht="2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 ht="2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 ht="2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 ht="2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 ht="2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 ht="2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 ht="2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 ht="2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 ht="2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 ht="2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 ht="2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 ht="2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 ht="2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 ht="2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 ht="2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 ht="2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 ht="2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 ht="2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 ht="2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 ht="2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 ht="2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 ht="2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 ht="2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 ht="2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 ht="2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 ht="2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</sheetData>
  <mergeCells count="26">
    <mergeCell ref="D24:E24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4:E4"/>
    <mergeCell ref="D5:E5"/>
    <mergeCell ref="D6:E6"/>
    <mergeCell ref="D7:E7"/>
    <mergeCell ref="D8:E8"/>
    <mergeCell ref="A1:B1"/>
    <mergeCell ref="C1:D1"/>
    <mergeCell ref="E1:F1"/>
    <mergeCell ref="C2:D2"/>
    <mergeCell ref="C3:D3"/>
  </mergeCells>
  <phoneticPr fontId="20" type="noConversion"/>
  <pageMargins left="0.36" right="0.28000000000000003" top="0.36" bottom="0.3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0"/>
  <sheetViews>
    <sheetView topLeftCell="A13" workbookViewId="0">
      <selection activeCell="A25" sqref="A25:XFD34"/>
    </sheetView>
  </sheetViews>
  <sheetFormatPr defaultColWidth="11.25" defaultRowHeight="15.75"/>
  <cols>
    <col min="1" max="1" width="4" bestFit="1" customWidth="1"/>
    <col min="2" max="2" width="11.125" customWidth="1"/>
    <col min="3" max="3" width="15.875" customWidth="1"/>
    <col min="4" max="4" width="12.125" customWidth="1"/>
    <col min="5" max="5" width="12.125" bestFit="1" customWidth="1"/>
    <col min="6" max="6" width="18.25" customWidth="1"/>
    <col min="7" max="7" width="15.5" customWidth="1"/>
    <col min="8" max="26" width="4.125" customWidth="1"/>
  </cols>
  <sheetData>
    <row r="1" spans="1:26" ht="36.75">
      <c r="A1" s="220" t="s">
        <v>111</v>
      </c>
      <c r="B1" s="165"/>
      <c r="C1" s="165"/>
      <c r="D1" s="242">
        <f>球員資料!D13</f>
        <v>0</v>
      </c>
      <c r="E1" s="165"/>
      <c r="F1" s="242" t="s">
        <v>124</v>
      </c>
      <c r="G1" s="165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1">
      <c r="A2" s="243" t="s">
        <v>15</v>
      </c>
      <c r="B2" s="165"/>
      <c r="C2" s="243">
        <f>球員資料!G12</f>
        <v>0</v>
      </c>
      <c r="D2" s="165"/>
      <c r="E2" s="165"/>
      <c r="F2" s="97" t="s">
        <v>36</v>
      </c>
      <c r="G2" s="88">
        <f>球員資料!D14</f>
        <v>0</v>
      </c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21">
      <c r="A3" s="244" t="s">
        <v>45</v>
      </c>
      <c r="B3" s="228"/>
      <c r="C3" s="243">
        <f>球員資料!T16</f>
        <v>0</v>
      </c>
      <c r="D3" s="165"/>
      <c r="E3" s="165"/>
      <c r="F3" s="97" t="s">
        <v>114</v>
      </c>
      <c r="G3" s="89">
        <f>球員資料!G14</f>
        <v>0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21">
      <c r="A4" s="90"/>
      <c r="B4" s="91" t="s">
        <v>122</v>
      </c>
      <c r="C4" s="91" t="s">
        <v>61</v>
      </c>
      <c r="D4" s="91" t="s">
        <v>62</v>
      </c>
      <c r="E4" s="91" t="s">
        <v>63</v>
      </c>
      <c r="F4" s="91" t="s">
        <v>64</v>
      </c>
      <c r="G4" s="98" t="s">
        <v>123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21">
      <c r="A5" s="93">
        <v>1</v>
      </c>
      <c r="B5" s="94">
        <f>球員資料!W21</f>
        <v>0</v>
      </c>
      <c r="C5" s="94">
        <f>球員資料!X21</f>
        <v>0</v>
      </c>
      <c r="D5" s="94">
        <f>球員資料!Y21</f>
        <v>0</v>
      </c>
      <c r="E5" s="99">
        <f>球員資料!Z21</f>
        <v>0</v>
      </c>
      <c r="F5" s="100">
        <f>球員資料!AA21</f>
        <v>0</v>
      </c>
      <c r="G5" s="101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21">
      <c r="A6" s="93">
        <v>2</v>
      </c>
      <c r="B6" s="94">
        <f>球員資料!W22</f>
        <v>0</v>
      </c>
      <c r="C6" s="94">
        <f>球員資料!X22</f>
        <v>0</v>
      </c>
      <c r="D6" s="94">
        <f>球員資料!Y22</f>
        <v>0</v>
      </c>
      <c r="E6" s="99">
        <f>球員資料!Z22</f>
        <v>0</v>
      </c>
      <c r="F6" s="100">
        <f>球員資料!AA22</f>
        <v>0</v>
      </c>
      <c r="G6" s="101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21">
      <c r="A7" s="93">
        <v>3</v>
      </c>
      <c r="B7" s="94">
        <f>球員資料!W23</f>
        <v>0</v>
      </c>
      <c r="C7" s="94">
        <f>球員資料!X23</f>
        <v>0</v>
      </c>
      <c r="D7" s="94">
        <f>球員資料!Y23</f>
        <v>0</v>
      </c>
      <c r="E7" s="99">
        <f>球員資料!Z23</f>
        <v>0</v>
      </c>
      <c r="F7" s="100">
        <f>球員資料!AA23</f>
        <v>0</v>
      </c>
      <c r="G7" s="101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21">
      <c r="A8" s="93">
        <v>4</v>
      </c>
      <c r="B8" s="94">
        <f>球員資料!W24</f>
        <v>0</v>
      </c>
      <c r="C8" s="94">
        <f>球員資料!X24</f>
        <v>0</v>
      </c>
      <c r="D8" s="94">
        <f>球員資料!Y24</f>
        <v>0</v>
      </c>
      <c r="E8" s="99">
        <f>球員資料!Z24</f>
        <v>0</v>
      </c>
      <c r="F8" s="100">
        <f>球員資料!AA24</f>
        <v>0</v>
      </c>
      <c r="G8" s="101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ht="21">
      <c r="A9" s="93">
        <v>5</v>
      </c>
      <c r="B9" s="94">
        <f>球員資料!W25</f>
        <v>0</v>
      </c>
      <c r="C9" s="94">
        <f>球員資料!X25</f>
        <v>0</v>
      </c>
      <c r="D9" s="94">
        <f>球員資料!Y25</f>
        <v>0</v>
      </c>
      <c r="E9" s="99">
        <f>球員資料!Z25</f>
        <v>0</v>
      </c>
      <c r="F9" s="100">
        <f>球員資料!AA25</f>
        <v>0</v>
      </c>
      <c r="G9" s="101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6" ht="21">
      <c r="A10" s="93">
        <v>6</v>
      </c>
      <c r="B10" s="94">
        <f>球員資料!W26</f>
        <v>0</v>
      </c>
      <c r="C10" s="94">
        <f>球員資料!X26</f>
        <v>0</v>
      </c>
      <c r="D10" s="94">
        <f>球員資料!Y26</f>
        <v>0</v>
      </c>
      <c r="E10" s="99">
        <f>球員資料!Z26</f>
        <v>0</v>
      </c>
      <c r="F10" s="100">
        <f>球員資料!AA26</f>
        <v>0</v>
      </c>
      <c r="G10" s="101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6" ht="21">
      <c r="A11" s="93">
        <v>7</v>
      </c>
      <c r="B11" s="94">
        <f>球員資料!W27</f>
        <v>0</v>
      </c>
      <c r="C11" s="94">
        <f>球員資料!X27</f>
        <v>0</v>
      </c>
      <c r="D11" s="94">
        <f>球員資料!Y27</f>
        <v>0</v>
      </c>
      <c r="E11" s="99">
        <f>球員資料!Z27</f>
        <v>0</v>
      </c>
      <c r="F11" s="100">
        <f>球員資料!AA27</f>
        <v>0</v>
      </c>
      <c r="G11" s="101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6" ht="21">
      <c r="A12" s="93">
        <v>8</v>
      </c>
      <c r="B12" s="94">
        <f>球員資料!W28</f>
        <v>0</v>
      </c>
      <c r="C12" s="94">
        <f>球員資料!X28</f>
        <v>0</v>
      </c>
      <c r="D12" s="94">
        <f>球員資料!Y28</f>
        <v>0</v>
      </c>
      <c r="E12" s="99">
        <f>球員資料!Z28</f>
        <v>0</v>
      </c>
      <c r="F12" s="100">
        <f>球員資料!AA28</f>
        <v>0</v>
      </c>
      <c r="G12" s="101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6" ht="21">
      <c r="A13" s="93">
        <v>9</v>
      </c>
      <c r="B13" s="94">
        <f>球員資料!W29</f>
        <v>0</v>
      </c>
      <c r="C13" s="94">
        <f>球員資料!X29</f>
        <v>0</v>
      </c>
      <c r="D13" s="94">
        <f>球員資料!Y29</f>
        <v>0</v>
      </c>
      <c r="E13" s="99">
        <f>球員資料!Z29</f>
        <v>0</v>
      </c>
      <c r="F13" s="100">
        <f>球員資料!AA29</f>
        <v>0</v>
      </c>
      <c r="G13" s="101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6" ht="21">
      <c r="A14" s="93">
        <v>10</v>
      </c>
      <c r="B14" s="94">
        <f>球員資料!W30</f>
        <v>0</v>
      </c>
      <c r="C14" s="94">
        <f>球員資料!X30</f>
        <v>0</v>
      </c>
      <c r="D14" s="94">
        <f>球員資料!Y30</f>
        <v>0</v>
      </c>
      <c r="E14" s="99">
        <f>球員資料!Z30</f>
        <v>0</v>
      </c>
      <c r="F14" s="100">
        <f>球員資料!AA30</f>
        <v>0</v>
      </c>
      <c r="G14" s="101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6" ht="21">
      <c r="A15" s="93">
        <v>11</v>
      </c>
      <c r="B15" s="94">
        <f>球員資料!W31</f>
        <v>0</v>
      </c>
      <c r="C15" s="94">
        <f>球員資料!X31</f>
        <v>0</v>
      </c>
      <c r="D15" s="94">
        <f>球員資料!Y31</f>
        <v>0</v>
      </c>
      <c r="E15" s="99">
        <f>球員資料!Z31</f>
        <v>0</v>
      </c>
      <c r="F15" s="100">
        <f>球員資料!AA31</f>
        <v>0</v>
      </c>
      <c r="G15" s="101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21">
      <c r="A16" s="93">
        <v>12</v>
      </c>
      <c r="B16" s="94">
        <f>球員資料!W32</f>
        <v>0</v>
      </c>
      <c r="C16" s="94">
        <f>球員資料!X32</f>
        <v>0</v>
      </c>
      <c r="D16" s="94">
        <f>球員資料!Y32</f>
        <v>0</v>
      </c>
      <c r="E16" s="99">
        <f>球員資料!Z32</f>
        <v>0</v>
      </c>
      <c r="F16" s="100">
        <f>球員資料!AA32</f>
        <v>0</v>
      </c>
      <c r="G16" s="101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21">
      <c r="A17" s="93">
        <v>13</v>
      </c>
      <c r="B17" s="94">
        <f>球員資料!W33</f>
        <v>0</v>
      </c>
      <c r="C17" s="94">
        <f>球員資料!X33</f>
        <v>0</v>
      </c>
      <c r="D17" s="94">
        <f>球員資料!Y33</f>
        <v>0</v>
      </c>
      <c r="E17" s="99">
        <f>球員資料!Z33</f>
        <v>0</v>
      </c>
      <c r="F17" s="100">
        <f>球員資料!AA33</f>
        <v>0</v>
      </c>
      <c r="G17" s="101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21">
      <c r="A18" s="93">
        <v>14</v>
      </c>
      <c r="B18" s="94">
        <f>球員資料!W34</f>
        <v>0</v>
      </c>
      <c r="C18" s="94">
        <f>球員資料!X34</f>
        <v>0</v>
      </c>
      <c r="D18" s="94">
        <f>球員資料!Y34</f>
        <v>0</v>
      </c>
      <c r="E18" s="99">
        <f>球員資料!Z34</f>
        <v>0</v>
      </c>
      <c r="F18" s="100">
        <f>球員資料!AA34</f>
        <v>0</v>
      </c>
      <c r="G18" s="101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21">
      <c r="A19" s="93">
        <v>15</v>
      </c>
      <c r="B19" s="94">
        <f>球員資料!W35</f>
        <v>0</v>
      </c>
      <c r="C19" s="94">
        <f>球員資料!X35</f>
        <v>0</v>
      </c>
      <c r="D19" s="94">
        <f>球員資料!Y35</f>
        <v>0</v>
      </c>
      <c r="E19" s="99">
        <f>球員資料!Z35</f>
        <v>0</v>
      </c>
      <c r="F19" s="100">
        <f>球員資料!AA35</f>
        <v>0</v>
      </c>
      <c r="G19" s="101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21">
      <c r="A20" s="93">
        <v>16</v>
      </c>
      <c r="B20" s="94">
        <f>球員資料!W36</f>
        <v>0</v>
      </c>
      <c r="C20" s="94">
        <f>球員資料!X36</f>
        <v>0</v>
      </c>
      <c r="D20" s="94">
        <f>球員資料!Y36</f>
        <v>0</v>
      </c>
      <c r="E20" s="99">
        <f>球員資料!Z36</f>
        <v>0</v>
      </c>
      <c r="F20" s="100">
        <f>球員資料!AA36</f>
        <v>0</v>
      </c>
      <c r="G20" s="101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21">
      <c r="A21" s="93">
        <v>17</v>
      </c>
      <c r="B21" s="94">
        <f>球員資料!W37</f>
        <v>0</v>
      </c>
      <c r="C21" s="94">
        <f>球員資料!X37</f>
        <v>0</v>
      </c>
      <c r="D21" s="94">
        <f>球員資料!Y37</f>
        <v>0</v>
      </c>
      <c r="E21" s="99">
        <f>球員資料!Z37</f>
        <v>0</v>
      </c>
      <c r="F21" s="100">
        <f>球員資料!AA37</f>
        <v>0</v>
      </c>
      <c r="G21" s="101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21">
      <c r="A22" s="93">
        <v>18</v>
      </c>
      <c r="B22" s="94">
        <f>球員資料!W38</f>
        <v>0</v>
      </c>
      <c r="C22" s="94">
        <f>球員資料!X38</f>
        <v>0</v>
      </c>
      <c r="D22" s="94">
        <f>球員資料!Y38</f>
        <v>0</v>
      </c>
      <c r="E22" s="99">
        <f>球員資料!Z38</f>
        <v>0</v>
      </c>
      <c r="F22" s="100">
        <f>球員資料!AA38</f>
        <v>0</v>
      </c>
      <c r="G22" s="101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21">
      <c r="A23" s="93">
        <v>19</v>
      </c>
      <c r="B23" s="94">
        <f>球員資料!W39</f>
        <v>0</v>
      </c>
      <c r="C23" s="94">
        <f>球員資料!X39</f>
        <v>0</v>
      </c>
      <c r="D23" s="94">
        <f>球員資料!Y39</f>
        <v>0</v>
      </c>
      <c r="E23" s="99">
        <f>球員資料!Z39</f>
        <v>0</v>
      </c>
      <c r="F23" s="100">
        <f>球員資料!AA39</f>
        <v>0</v>
      </c>
      <c r="G23" s="101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21">
      <c r="A24" s="93">
        <v>20</v>
      </c>
      <c r="B24" s="94">
        <f>球員資料!W40</f>
        <v>0</v>
      </c>
      <c r="C24" s="94">
        <f>球員資料!X40</f>
        <v>0</v>
      </c>
      <c r="D24" s="94">
        <f>球員資料!Y40</f>
        <v>0</v>
      </c>
      <c r="E24" s="99">
        <f>球員資料!Z40</f>
        <v>0</v>
      </c>
      <c r="F24" s="100">
        <f>球員資料!AA40</f>
        <v>0</v>
      </c>
      <c r="G24" s="101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2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2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2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2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2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2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2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2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2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2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2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2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2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2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2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2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2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2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2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2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2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2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</row>
    <row r="47" spans="1:26" ht="2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6" ht="2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ht="2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</row>
    <row r="50" spans="1:26" ht="2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spans="1:26" ht="2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</row>
    <row r="52" spans="1:26" ht="2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</row>
    <row r="53" spans="1:26" ht="2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ht="2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ht="2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</row>
    <row r="56" spans="1:26" ht="2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</row>
    <row r="57" spans="1:26" ht="2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</row>
    <row r="58" spans="1:26" ht="2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</row>
    <row r="59" spans="1:26" ht="2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</row>
    <row r="60" spans="1:26" ht="2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ht="2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</row>
    <row r="62" spans="1:26" ht="2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</row>
    <row r="63" spans="1:26" ht="2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</row>
    <row r="64" spans="1:26" ht="2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</row>
    <row r="65" spans="1:26" ht="2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</row>
    <row r="66" spans="1:26" ht="2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</row>
    <row r="67" spans="1:26" ht="2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ht="2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</row>
    <row r="69" spans="1:26" ht="2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</row>
    <row r="70" spans="1:26" ht="2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</row>
    <row r="71" spans="1:26" ht="2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</row>
    <row r="72" spans="1:26" ht="2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ht="2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</row>
    <row r="74" spans="1:26" ht="2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</row>
    <row r="75" spans="1:26" ht="2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6" ht="2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</row>
    <row r="77" spans="1:26" ht="2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</row>
    <row r="78" spans="1:26" ht="2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</row>
    <row r="79" spans="1:26" ht="21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</row>
    <row r="80" spans="1:26" ht="21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21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</row>
    <row r="82" spans="1:26" ht="2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</row>
    <row r="83" spans="1:26" ht="2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</row>
    <row r="84" spans="1:26" ht="2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ht="2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</row>
    <row r="86" spans="1:26" ht="2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</row>
    <row r="87" spans="1:26" ht="2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 ht="2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</row>
    <row r="89" spans="1:26" ht="2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</row>
    <row r="90" spans="1:26" ht="2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ht="21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</row>
    <row r="92" spans="1:26" ht="21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</row>
    <row r="93" spans="1:26" ht="2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ht="2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</row>
    <row r="95" spans="1:26" ht="21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</row>
    <row r="96" spans="1:26" ht="21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</row>
    <row r="97" spans="1:26" ht="21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</row>
    <row r="98" spans="1:26" ht="21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</row>
    <row r="99" spans="1:26" ht="21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</row>
    <row r="100" spans="1:26" ht="21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</row>
    <row r="101" spans="1:26" ht="21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</row>
    <row r="102" spans="1:26" ht="2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</row>
    <row r="103" spans="1:26" ht="2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</row>
    <row r="104" spans="1:26" ht="2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</row>
    <row r="105" spans="1:26" ht="2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</row>
    <row r="106" spans="1:26" ht="21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</row>
    <row r="107" spans="1:26" ht="21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</row>
    <row r="108" spans="1:26" ht="21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</row>
    <row r="109" spans="1:26" ht="21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</row>
    <row r="110" spans="1:26" ht="21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</row>
    <row r="111" spans="1:26" ht="21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21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</row>
    <row r="113" spans="1:26" ht="2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</row>
    <row r="114" spans="1:26" ht="21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</row>
    <row r="115" spans="1:26" ht="2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</row>
    <row r="116" spans="1:26" ht="21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</row>
    <row r="117" spans="1:26" ht="2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</row>
    <row r="118" spans="1:26" ht="2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</row>
    <row r="119" spans="1:26" ht="2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</row>
    <row r="120" spans="1:26" ht="2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</row>
    <row r="121" spans="1:26" ht="21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</row>
    <row r="122" spans="1:26" ht="21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</row>
    <row r="123" spans="1:26" ht="21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</row>
    <row r="124" spans="1:26" ht="21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</row>
    <row r="125" spans="1:26" ht="21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</row>
    <row r="126" spans="1:26" ht="2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</row>
    <row r="127" spans="1:26" ht="21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</row>
    <row r="128" spans="1:26" ht="2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</row>
    <row r="129" spans="1:26" ht="21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</row>
    <row r="130" spans="1:26" ht="21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</row>
    <row r="131" spans="1:26" ht="21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6" ht="21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</row>
    <row r="133" spans="1:26" ht="21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</row>
    <row r="134" spans="1:26" ht="2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</row>
    <row r="135" spans="1:26" ht="2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</row>
    <row r="136" spans="1:26" ht="21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</row>
    <row r="137" spans="1:26" ht="21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</row>
    <row r="138" spans="1:26" ht="2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</row>
    <row r="139" spans="1:26" ht="21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</row>
    <row r="140" spans="1:26" ht="21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</row>
    <row r="141" spans="1:26" ht="2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</row>
    <row r="142" spans="1:26" ht="21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</row>
    <row r="143" spans="1:26" ht="21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</row>
    <row r="144" spans="1:26" ht="21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</row>
    <row r="145" spans="1:26" ht="21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</row>
    <row r="146" spans="1:26" ht="21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</row>
    <row r="147" spans="1:26" ht="2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</row>
    <row r="148" spans="1:26" ht="21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</row>
    <row r="149" spans="1:26" ht="2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</row>
    <row r="150" spans="1:26" ht="2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</row>
    <row r="151" spans="1:26" ht="21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</row>
    <row r="152" spans="1:26" ht="21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</row>
    <row r="153" spans="1:26" ht="21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</row>
    <row r="154" spans="1:26" ht="21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</row>
    <row r="155" spans="1:26" ht="21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</row>
    <row r="156" spans="1:26" ht="21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</row>
    <row r="157" spans="1:26" ht="21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</row>
    <row r="158" spans="1:26" ht="21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</row>
    <row r="159" spans="1:26" ht="21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</row>
    <row r="160" spans="1:26" ht="21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</row>
    <row r="161" spans="1:26" ht="21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</row>
    <row r="162" spans="1:26" ht="21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</row>
    <row r="163" spans="1:26" ht="2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</row>
    <row r="164" spans="1:26" ht="2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</row>
    <row r="165" spans="1:26" ht="2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</row>
    <row r="166" spans="1:26" ht="21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</row>
    <row r="167" spans="1:26" ht="2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</row>
    <row r="168" spans="1:26" ht="21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</row>
    <row r="169" spans="1:26" ht="21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</row>
    <row r="170" spans="1:26" ht="2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</row>
    <row r="171" spans="1:26" ht="21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</row>
    <row r="172" spans="1:26" ht="21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</row>
    <row r="173" spans="1:26" ht="21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</row>
    <row r="174" spans="1:26" ht="21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</row>
    <row r="175" spans="1:26" ht="21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</row>
    <row r="176" spans="1:26" ht="21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</row>
    <row r="177" spans="1:26" ht="21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</row>
    <row r="178" spans="1:26" ht="21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</row>
    <row r="179" spans="1:26" ht="21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</row>
    <row r="180" spans="1:26" ht="2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</row>
    <row r="181" spans="1:26" ht="21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</row>
    <row r="182" spans="1:26" ht="21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</row>
    <row r="183" spans="1:26" ht="21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</row>
    <row r="184" spans="1:26" ht="21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</row>
    <row r="185" spans="1:26" ht="21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</row>
    <row r="186" spans="1:26" ht="21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</row>
    <row r="187" spans="1:26" ht="21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</row>
    <row r="188" spans="1:26" ht="21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</row>
    <row r="189" spans="1:26" ht="21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</row>
    <row r="190" spans="1:26" ht="21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</row>
    <row r="191" spans="1:26" ht="21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</row>
    <row r="192" spans="1:26" ht="2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</row>
    <row r="193" spans="1:26" ht="21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</row>
    <row r="194" spans="1:26" ht="21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</row>
    <row r="195" spans="1:26" ht="2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</row>
    <row r="196" spans="1:26" ht="21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</row>
    <row r="197" spans="1:26" ht="21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</row>
    <row r="198" spans="1:26" ht="21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</row>
    <row r="199" spans="1:26" ht="2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</row>
    <row r="200" spans="1:26" ht="2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</row>
    <row r="201" spans="1:26" ht="2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</row>
    <row r="202" spans="1:26" ht="2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</row>
    <row r="203" spans="1:26" ht="21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</row>
    <row r="204" spans="1:26" ht="21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</row>
    <row r="205" spans="1:26" ht="2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</row>
    <row r="206" spans="1:26" ht="21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</row>
    <row r="207" spans="1:26" ht="21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</row>
    <row r="208" spans="1:26" ht="21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</row>
    <row r="209" spans="1:26" ht="21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</row>
    <row r="210" spans="1:26" ht="2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</row>
    <row r="211" spans="1:26" ht="21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</row>
    <row r="212" spans="1:26" ht="21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</row>
    <row r="213" spans="1:26" ht="21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</row>
    <row r="214" spans="1:26" ht="21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</row>
    <row r="215" spans="1:26" ht="21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</row>
    <row r="216" spans="1:26" ht="21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</row>
    <row r="217" spans="1:26" ht="21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</row>
    <row r="218" spans="1:26" ht="21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</row>
    <row r="219" spans="1:26" ht="21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</row>
    <row r="220" spans="1:26" ht="21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</row>
    <row r="221" spans="1:26" ht="21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</row>
    <row r="222" spans="1:26" ht="21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</row>
    <row r="223" spans="1:26" ht="21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</row>
    <row r="224" spans="1:26" ht="21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</row>
    <row r="225" spans="1:26" ht="2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</row>
    <row r="226" spans="1:26" ht="21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</row>
    <row r="227" spans="1:26" ht="21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</row>
    <row r="228" spans="1:26" ht="21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</row>
    <row r="229" spans="1:26" ht="21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</row>
    <row r="230" spans="1:26" ht="2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</row>
    <row r="231" spans="1:26" ht="21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</row>
    <row r="232" spans="1:26" ht="21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</row>
    <row r="233" spans="1:26" ht="21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</row>
    <row r="234" spans="1:26" ht="21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</row>
    <row r="235" spans="1:26" ht="21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</row>
    <row r="236" spans="1:26" ht="21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</row>
    <row r="237" spans="1:26" ht="21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</row>
    <row r="238" spans="1:26" ht="21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</row>
    <row r="239" spans="1:26" ht="21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</row>
    <row r="240" spans="1:26" ht="2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</row>
    <row r="241" spans="1:26" ht="21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</row>
    <row r="242" spans="1:26" ht="21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</row>
    <row r="243" spans="1:26" ht="21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</row>
    <row r="244" spans="1:26" ht="21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</row>
    <row r="245" spans="1:26" ht="21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</row>
    <row r="246" spans="1:26" ht="21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</row>
    <row r="247" spans="1:26" ht="21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</row>
    <row r="248" spans="1:26" ht="21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</row>
    <row r="249" spans="1:26" ht="21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</row>
    <row r="250" spans="1:26" ht="21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</row>
    <row r="251" spans="1:26" ht="21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</row>
    <row r="252" spans="1:26" ht="21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</row>
    <row r="253" spans="1:26" ht="21">
      <c r="A253" s="88"/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</row>
    <row r="254" spans="1:26" ht="21">
      <c r="A254" s="88"/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</row>
    <row r="255" spans="1:26" ht="2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</row>
    <row r="256" spans="1:26" ht="21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</row>
    <row r="257" spans="1:26" ht="21">
      <c r="A257" s="88"/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</row>
    <row r="258" spans="1:26" ht="21">
      <c r="A258" s="88"/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</row>
    <row r="259" spans="1:26" ht="21">
      <c r="A259" s="88"/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</row>
    <row r="260" spans="1:26" ht="21">
      <c r="A260" s="88"/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</row>
    <row r="261" spans="1:26" ht="21">
      <c r="A261" s="88"/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</row>
    <row r="262" spans="1:26" ht="21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</row>
    <row r="263" spans="1:26" ht="21">
      <c r="A263" s="88"/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</row>
    <row r="264" spans="1:26" ht="21">
      <c r="A264" s="88"/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</row>
    <row r="265" spans="1:26" ht="21">
      <c r="A265" s="88"/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</row>
    <row r="266" spans="1:26" ht="21">
      <c r="A266" s="88"/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</row>
    <row r="267" spans="1:26" ht="21">
      <c r="A267" s="88"/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</row>
    <row r="268" spans="1:26" ht="21">
      <c r="A268" s="88"/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</row>
    <row r="269" spans="1:26" ht="21">
      <c r="A269" s="88"/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</row>
    <row r="270" spans="1:26" ht="2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</row>
    <row r="271" spans="1:26" ht="21">
      <c r="A271" s="88"/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</row>
    <row r="272" spans="1:26" ht="21">
      <c r="A272" s="88"/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</row>
    <row r="273" spans="1:26" ht="21">
      <c r="A273" s="88"/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</row>
    <row r="274" spans="1:26" ht="21">
      <c r="A274" s="88"/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</row>
    <row r="275" spans="1:26" ht="21">
      <c r="A275" s="88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</row>
    <row r="276" spans="1:26" ht="21">
      <c r="A276" s="88"/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</row>
    <row r="277" spans="1:26" ht="21">
      <c r="A277" s="88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</row>
    <row r="278" spans="1:26" ht="21">
      <c r="A278" s="88"/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</row>
    <row r="279" spans="1:26" ht="21">
      <c r="A279" s="88"/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</row>
    <row r="280" spans="1:26" ht="2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</row>
    <row r="281" spans="1:26" ht="2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</row>
    <row r="282" spans="1:26" ht="2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</row>
    <row r="283" spans="1:26" ht="2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</row>
    <row r="284" spans="1:26" ht="2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</row>
    <row r="285" spans="1:26" ht="2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</row>
    <row r="286" spans="1:26" ht="2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</row>
    <row r="287" spans="1:26" ht="2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</row>
    <row r="288" spans="1:26" ht="2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</row>
    <row r="289" spans="1:26" ht="2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</row>
    <row r="290" spans="1:26" ht="2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</row>
    <row r="291" spans="1:26" ht="2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</row>
    <row r="292" spans="1:26" ht="2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</row>
    <row r="293" spans="1:26" ht="2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</row>
    <row r="294" spans="1:26" ht="2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</row>
    <row r="295" spans="1:26" ht="2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</row>
    <row r="296" spans="1:26" ht="2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</row>
    <row r="297" spans="1:26" ht="2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</row>
    <row r="298" spans="1:26" ht="2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</row>
    <row r="299" spans="1:26" ht="2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</row>
    <row r="300" spans="1:26" ht="2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</row>
    <row r="301" spans="1:26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</row>
    <row r="302" spans="1:26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</row>
    <row r="303" spans="1:26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</row>
    <row r="304" spans="1:26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</row>
    <row r="305" spans="1:26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</row>
    <row r="306" spans="1:26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</row>
    <row r="307" spans="1:26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</row>
    <row r="308" spans="1:26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</row>
    <row r="309" spans="1:26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</row>
    <row r="310" spans="1:26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</row>
    <row r="311" spans="1:26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</row>
    <row r="312" spans="1:26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</row>
    <row r="313" spans="1:26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</row>
    <row r="314" spans="1:26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</row>
    <row r="315" spans="1:26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</row>
    <row r="316" spans="1:26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</row>
    <row r="317" spans="1:26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</row>
    <row r="318" spans="1:26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</row>
    <row r="319" spans="1:26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</row>
    <row r="320" spans="1:26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</row>
    <row r="321" spans="1:26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</row>
    <row r="322" spans="1:26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</row>
    <row r="323" spans="1:26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</row>
    <row r="324" spans="1:26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</row>
    <row r="325" spans="1:26" ht="21">
      <c r="A325" s="88"/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</row>
    <row r="326" spans="1:26" ht="21">
      <c r="A326" s="88"/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</row>
    <row r="327" spans="1:26" ht="21">
      <c r="A327" s="88"/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</row>
    <row r="328" spans="1:26" ht="21">
      <c r="A328" s="88"/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</row>
    <row r="329" spans="1:26" ht="21">
      <c r="A329" s="88"/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</row>
    <row r="330" spans="1:26" ht="2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</row>
    <row r="331" spans="1:26" ht="21">
      <c r="A331" s="88"/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</row>
    <row r="332" spans="1:26" ht="21">
      <c r="A332" s="88"/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</row>
    <row r="333" spans="1:26" ht="21">
      <c r="A333" s="88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</row>
    <row r="334" spans="1:26" ht="21">
      <c r="A334" s="88"/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</row>
    <row r="335" spans="1:26" ht="21">
      <c r="A335" s="88"/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</row>
    <row r="336" spans="1:26" ht="21">
      <c r="A336" s="88"/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</row>
    <row r="337" spans="1:26" ht="21">
      <c r="A337" s="88"/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</row>
    <row r="338" spans="1:26" ht="21">
      <c r="A338" s="88"/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</row>
    <row r="339" spans="1:26" ht="21">
      <c r="A339" s="88"/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</row>
    <row r="340" spans="1:26" ht="21">
      <c r="A340" s="88"/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</row>
    <row r="341" spans="1:26" ht="2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</row>
    <row r="342" spans="1:26" ht="21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</row>
    <row r="343" spans="1:26" ht="21">
      <c r="A343" s="88"/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</row>
    <row r="344" spans="1:26" ht="21">
      <c r="A344" s="88"/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</row>
    <row r="345" spans="1:26" ht="2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</row>
    <row r="346" spans="1:26" ht="21">
      <c r="A346" s="88"/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</row>
    <row r="347" spans="1:26" ht="21">
      <c r="A347" s="88"/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</row>
    <row r="348" spans="1:26" ht="21">
      <c r="A348" s="88"/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</row>
    <row r="349" spans="1:26" ht="21">
      <c r="A349" s="88"/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</row>
    <row r="350" spans="1:26" ht="21">
      <c r="A350" s="88"/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</row>
    <row r="351" spans="1:26" ht="21">
      <c r="A351" s="88"/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</row>
    <row r="352" spans="1:26" ht="21">
      <c r="A352" s="88"/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</row>
    <row r="353" spans="1:26" ht="21">
      <c r="A353" s="88"/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</row>
    <row r="354" spans="1:26" ht="21">
      <c r="A354" s="88"/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21">
      <c r="A355" s="88"/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</row>
    <row r="356" spans="1:26" ht="21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</row>
    <row r="357" spans="1:26" ht="21">
      <c r="A357" s="88"/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</row>
    <row r="358" spans="1:26" ht="21">
      <c r="A358" s="88"/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</row>
    <row r="359" spans="1:26" ht="21">
      <c r="A359" s="88"/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2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</row>
    <row r="361" spans="1:26" ht="21">
      <c r="A361" s="88"/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</row>
    <row r="362" spans="1:26" ht="21">
      <c r="A362" s="88"/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21">
      <c r="A363" s="88"/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21">
      <c r="A364" s="88"/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21">
      <c r="A365" s="88"/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21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21">
      <c r="A367" s="88"/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21">
      <c r="A368" s="88"/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21">
      <c r="A369" s="88"/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21">
      <c r="A370" s="88"/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21">
      <c r="A371" s="88"/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21">
      <c r="A372" s="88"/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21">
      <c r="A373" s="88"/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21">
      <c r="A374" s="88"/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2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21">
      <c r="A376" s="88"/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21">
      <c r="A377" s="88"/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21">
      <c r="A378" s="88"/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21">
      <c r="A379" s="88"/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21">
      <c r="A380" s="88"/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21">
      <c r="A381" s="88"/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21">
      <c r="A382" s="88"/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2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21">
      <c r="A384" s="88"/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21">
      <c r="A385" s="88"/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21">
      <c r="A386" s="88"/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21">
      <c r="A387" s="88"/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21">
      <c r="A388" s="88"/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21">
      <c r="A389" s="88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2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21">
      <c r="A391" s="88"/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21">
      <c r="A392" s="88"/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21">
      <c r="A393" s="88"/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21">
      <c r="A394" s="88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21">
      <c r="A395" s="88"/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21">
      <c r="A396" s="88"/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21">
      <c r="A397" s="88"/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21">
      <c r="A398" s="88"/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21">
      <c r="A399" s="88"/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21">
      <c r="A400" s="88"/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21">
      <c r="A401" s="88"/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21">
      <c r="A402" s="88"/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21">
      <c r="A403" s="88"/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21">
      <c r="A404" s="88"/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2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21">
      <c r="A406" s="88"/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21">
      <c r="A407" s="88"/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21">
      <c r="A408" s="88"/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21">
      <c r="A409" s="88"/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21">
      <c r="A410" s="88"/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21">
      <c r="A411" s="88"/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21">
      <c r="A412" s="88"/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21">
      <c r="A413" s="88"/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21">
      <c r="A414" s="88"/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21">
      <c r="A415" s="88"/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21">
      <c r="A416" s="88"/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21">
      <c r="A417" s="88"/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21">
      <c r="A418" s="88"/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21">
      <c r="A419" s="88"/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2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21">
      <c r="A421" s="88"/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21">
      <c r="A422" s="88"/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21">
      <c r="A423" s="88"/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21">
      <c r="A424" s="88"/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21">
      <c r="A425" s="88"/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21">
      <c r="A426" s="88"/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21">
      <c r="A427" s="88"/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21">
      <c r="A428" s="88"/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21">
      <c r="A429" s="88"/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21">
      <c r="A430" s="88"/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21">
      <c r="A431" s="88"/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21">
      <c r="A432" s="88"/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21">
      <c r="A433" s="88"/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21">
      <c r="A434" s="88"/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2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21">
      <c r="A436" s="88"/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21">
      <c r="A437" s="88"/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21">
      <c r="A438" s="88"/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21">
      <c r="A439" s="88"/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21">
      <c r="A440" s="88"/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21">
      <c r="A441" s="88"/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21">
      <c r="A442" s="88"/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21">
      <c r="A443" s="88"/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21">
      <c r="A444" s="88"/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21">
      <c r="A445" s="88"/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21">
      <c r="A446" s="88"/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21">
      <c r="A447" s="88"/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21">
      <c r="A448" s="88"/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2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2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21">
      <c r="A451" s="88"/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21">
      <c r="A452" s="88"/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21">
      <c r="A453" s="88"/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21">
      <c r="A454" s="88"/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21">
      <c r="A455" s="88"/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21">
      <c r="A456" s="88"/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21">
      <c r="A457" s="88"/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21">
      <c r="A458" s="88"/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21">
      <c r="A459" s="88"/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21">
      <c r="A460" s="88"/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21">
      <c r="A461" s="88"/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21">
      <c r="A462" s="88"/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21">
      <c r="A463" s="88"/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21">
      <c r="A464" s="88"/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2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21">
      <c r="A466" s="88"/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21">
      <c r="A467" s="88"/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21">
      <c r="A468" s="88"/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21">
      <c r="A469" s="88"/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21">
      <c r="A470" s="88"/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21">
      <c r="A471" s="88"/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21">
      <c r="A472" s="88"/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21">
      <c r="A473" s="88"/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21">
      <c r="A474" s="88"/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21">
      <c r="A475" s="88"/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21">
      <c r="A476" s="88"/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21">
      <c r="A477" s="88"/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21">
      <c r="A478" s="88"/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21">
      <c r="A479" s="88"/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2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21">
      <c r="A481" s="88"/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21">
      <c r="A482" s="88"/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21">
      <c r="A483" s="88"/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21">
      <c r="A484" s="88"/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21">
      <c r="A485" s="88"/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21">
      <c r="A486" s="88"/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21">
      <c r="A487" s="88"/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21">
      <c r="A488" s="88"/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21">
      <c r="A489" s="88"/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21">
      <c r="A490" s="88"/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21">
      <c r="A491" s="88"/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21">
      <c r="A492" s="88"/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21">
      <c r="A493" s="88"/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21">
      <c r="A494" s="88"/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2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21">
      <c r="A496" s="88"/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21">
      <c r="A497" s="88"/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21">
      <c r="A498" s="88"/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21">
      <c r="A499" s="88"/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21">
      <c r="A500" s="88"/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21">
      <c r="A501" s="88"/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21">
      <c r="A502" s="88"/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21">
      <c r="A503" s="88"/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21">
      <c r="A504" s="88"/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21">
      <c r="A505" s="88"/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21">
      <c r="A506" s="88"/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21">
      <c r="A507" s="88"/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21">
      <c r="A508" s="88"/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21">
      <c r="A509" s="88"/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2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21">
      <c r="A511" s="88"/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21">
      <c r="A512" s="88"/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21">
      <c r="A513" s="88"/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21">
      <c r="A514" s="88"/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21">
      <c r="A515" s="88"/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21">
      <c r="A516" s="88"/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21">
      <c r="A517" s="88"/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21">
      <c r="A518" s="88"/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21">
      <c r="A519" s="88"/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21">
      <c r="A520" s="88"/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21">
      <c r="A521" s="88"/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21">
      <c r="A522" s="88"/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21">
      <c r="A523" s="88"/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21">
      <c r="A524" s="88"/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2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21">
      <c r="A526" s="88"/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21">
      <c r="A527" s="88"/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21">
      <c r="A528" s="88"/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21">
      <c r="A529" s="88"/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21">
      <c r="A530" s="88"/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21">
      <c r="A531" s="88"/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21">
      <c r="A532" s="88"/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21">
      <c r="A533" s="88"/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21">
      <c r="A534" s="88"/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21">
      <c r="A535" s="88"/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21">
      <c r="A536" s="88"/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21">
      <c r="A537" s="88"/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21">
      <c r="A538" s="88"/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21">
      <c r="A539" s="88"/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21">
      <c r="A540" s="88"/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21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21">
      <c r="A542" s="88"/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21">
      <c r="A543" s="88"/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21">
      <c r="A544" s="88"/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21">
      <c r="A545" s="88"/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21">
      <c r="A546" s="88"/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21">
      <c r="A547" s="88"/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21">
      <c r="A548" s="88"/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21">
      <c r="A549" s="88"/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21">
      <c r="A550" s="88"/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21">
      <c r="A551" s="88"/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21">
      <c r="A552" s="88"/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21">
      <c r="A553" s="88"/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21">
      <c r="A554" s="88"/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21">
      <c r="A555" s="88"/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21">
      <c r="A556" s="88"/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21">
      <c r="A557" s="88"/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21">
      <c r="A558" s="88"/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21">
      <c r="A559" s="88"/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21">
      <c r="A560" s="88"/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21">
      <c r="A561" s="88"/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21">
      <c r="A562" s="88"/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21">
      <c r="A563" s="88"/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21">
      <c r="A564" s="88"/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21">
      <c r="A565" s="88"/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21">
      <c r="A566" s="88"/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21">
      <c r="A567" s="88"/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21">
      <c r="A568" s="88"/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21">
      <c r="A569" s="88"/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21">
      <c r="A570" s="88"/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21">
      <c r="A571" s="88"/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21">
      <c r="A572" s="88"/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21">
      <c r="A573" s="88"/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21">
      <c r="A574" s="88"/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21">
      <c r="A575" s="88"/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21">
      <c r="A576" s="88"/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21">
      <c r="A577" s="88"/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21">
      <c r="A578" s="88"/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21">
      <c r="A579" s="88"/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21">
      <c r="A580" s="88"/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21">
      <c r="A581" s="88"/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21">
      <c r="A582" s="88"/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21">
      <c r="A583" s="88"/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21">
      <c r="A584" s="88"/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21">
      <c r="A585" s="88"/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21">
      <c r="A586" s="88"/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21">
      <c r="A587" s="88"/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21">
      <c r="A588" s="88"/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21">
      <c r="A589" s="88"/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21">
      <c r="A590" s="88"/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21">
      <c r="A591" s="88"/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21">
      <c r="A592" s="88"/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21">
      <c r="A593" s="88"/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21">
      <c r="A594" s="88"/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21">
      <c r="A595" s="88"/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21">
      <c r="A596" s="88"/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21">
      <c r="A597" s="88"/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21">
      <c r="A598" s="88"/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21">
      <c r="A599" s="88"/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21">
      <c r="A600" s="88"/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21">
      <c r="A601" s="88"/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21">
      <c r="A602" s="88"/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21">
      <c r="A603" s="88"/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21">
      <c r="A604" s="88"/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21">
      <c r="A605" s="88"/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21">
      <c r="A606" s="88"/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2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21">
      <c r="A608" s="88"/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21">
      <c r="A609" s="88"/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21">
      <c r="A610" s="88"/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21">
      <c r="A611" s="88"/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21">
      <c r="A612" s="88"/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21">
      <c r="A613" s="88"/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21">
      <c r="A614" s="88"/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21">
      <c r="A615" s="88"/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21">
      <c r="A616" s="88"/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21">
      <c r="A617" s="88"/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21">
      <c r="A618" s="88"/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21">
      <c r="A619" s="88"/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21">
      <c r="A620" s="88"/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21">
      <c r="A621" s="88"/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21">
      <c r="A622" s="88"/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21">
      <c r="A623" s="88"/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21">
      <c r="A624" s="88"/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21">
      <c r="A625" s="88"/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21">
      <c r="A626" s="88"/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21">
      <c r="A627" s="88"/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21">
      <c r="A628" s="88"/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21">
      <c r="A629" s="88"/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21">
      <c r="A630" s="88"/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21">
      <c r="A631" s="88"/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21">
      <c r="A632" s="88"/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21">
      <c r="A633" s="88"/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21">
      <c r="A634" s="88"/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21">
      <c r="A635" s="88"/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21">
      <c r="A636" s="88"/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21">
      <c r="A637" s="88"/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21">
      <c r="A638" s="88"/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21">
      <c r="A639" s="88"/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21">
      <c r="A640" s="88"/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21">
      <c r="A641" s="88"/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21">
      <c r="A642" s="88"/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21">
      <c r="A643" s="88"/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21">
      <c r="A644" s="88"/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21">
      <c r="A645" s="88"/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21">
      <c r="A646" s="88"/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21">
      <c r="A647" s="88"/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21">
      <c r="A648" s="88"/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21">
      <c r="A649" s="88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21">
      <c r="A650" s="88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21">
      <c r="A651" s="88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21">
      <c r="A652" s="88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21">
      <c r="A653" s="88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21">
      <c r="A654" s="88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21">
      <c r="A655" s="88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21">
      <c r="A656" s="88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21">
      <c r="A657" s="88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21">
      <c r="A658" s="88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21">
      <c r="A659" s="88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21">
      <c r="A660" s="88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21">
      <c r="A661" s="88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21">
      <c r="A662" s="88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21">
      <c r="A663" s="88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21">
      <c r="A664" s="88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21">
      <c r="A665" s="88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21">
      <c r="A666" s="88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21">
      <c r="A667" s="88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21">
      <c r="A668" s="88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21">
      <c r="A669" s="88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21">
      <c r="A670" s="88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21">
      <c r="A671" s="88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21">
      <c r="A672" s="88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21">
      <c r="A673" s="88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21">
      <c r="A674" s="88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21">
      <c r="A675" s="88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21">
      <c r="A676" s="88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21">
      <c r="A677" s="88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21">
      <c r="A678" s="88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21">
      <c r="A679" s="88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21">
      <c r="A680" s="88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21">
      <c r="A681" s="88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21">
      <c r="A682" s="88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21">
      <c r="A683" s="88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21">
      <c r="A684" s="88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21">
      <c r="A685" s="88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21">
      <c r="A686" s="88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21">
      <c r="A687" s="88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21">
      <c r="A688" s="88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21">
      <c r="A689" s="88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21">
      <c r="A690" s="88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21">
      <c r="A691" s="88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21">
      <c r="A692" s="88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21">
      <c r="A693" s="88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21">
      <c r="A694" s="88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21">
      <c r="A695" s="88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21">
      <c r="A696" s="88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21">
      <c r="A697" s="88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21">
      <c r="A698" s="88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21">
      <c r="A699" s="88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21">
      <c r="A700" s="88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21">
      <c r="A701" s="88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21">
      <c r="A702" s="88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21">
      <c r="A703" s="88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21">
      <c r="A704" s="88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21">
      <c r="A705" s="88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21">
      <c r="A706" s="88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21">
      <c r="A707" s="88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21">
      <c r="A708" s="88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21">
      <c r="A709" s="88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21">
      <c r="A710" s="88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21">
      <c r="A711" s="88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21">
      <c r="A712" s="88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21">
      <c r="A713" s="88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21">
      <c r="A714" s="88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21">
      <c r="A715" s="88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21">
      <c r="A716" s="88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21">
      <c r="A717" s="88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21">
      <c r="A718" s="88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21">
      <c r="A719" s="88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21">
      <c r="A720" s="88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21">
      <c r="A721" s="88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21">
      <c r="A722" s="88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21">
      <c r="A723" s="88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21">
      <c r="A724" s="88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21">
      <c r="A725" s="88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21">
      <c r="A726" s="88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21">
      <c r="A727" s="88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21">
      <c r="A728" s="88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21">
      <c r="A729" s="88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21">
      <c r="A730" s="88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21">
      <c r="A731" s="88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21">
      <c r="A732" s="88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21">
      <c r="A733" s="88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21">
      <c r="A734" s="88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21">
      <c r="A735" s="88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21">
      <c r="A736" s="88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21">
      <c r="A737" s="88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21">
      <c r="A738" s="88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21">
      <c r="A739" s="88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21">
      <c r="A740" s="88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21">
      <c r="A741" s="88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21">
      <c r="A742" s="88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21">
      <c r="A743" s="88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21">
      <c r="A744" s="88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21">
      <c r="A745" s="88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21">
      <c r="A746" s="88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21">
      <c r="A747" s="88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21">
      <c r="A748" s="88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21">
      <c r="A749" s="88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21">
      <c r="A750" s="88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21">
      <c r="A751" s="88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21">
      <c r="A752" s="88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21">
      <c r="A753" s="88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21">
      <c r="A754" s="88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21">
      <c r="A755" s="88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21">
      <c r="A756" s="88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21">
      <c r="A757" s="88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21">
      <c r="A758" s="88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21">
      <c r="A759" s="88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21">
      <c r="A760" s="88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21">
      <c r="A761" s="88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21">
      <c r="A762" s="88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21">
      <c r="A763" s="88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21">
      <c r="A764" s="88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21">
      <c r="A765" s="88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21">
      <c r="A766" s="88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21">
      <c r="A767" s="88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21">
      <c r="A768" s="88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21">
      <c r="A769" s="88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21">
      <c r="A770" s="88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21">
      <c r="A771" s="88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21">
      <c r="A772" s="88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21">
      <c r="A773" s="88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21">
      <c r="A774" s="88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21">
      <c r="A775" s="88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21">
      <c r="A776" s="88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21">
      <c r="A777" s="88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21">
      <c r="A778" s="88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21">
      <c r="A779" s="88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21">
      <c r="A780" s="88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21">
      <c r="A781" s="88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21">
      <c r="A782" s="88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21">
      <c r="A783" s="88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21">
      <c r="A784" s="88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21">
      <c r="A785" s="88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21">
      <c r="A786" s="88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21">
      <c r="A787" s="88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21">
      <c r="A788" s="88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21">
      <c r="A789" s="88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21">
      <c r="A790" s="88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21">
      <c r="A791" s="88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21">
      <c r="A792" s="88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21">
      <c r="A793" s="88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21">
      <c r="A794" s="88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21">
      <c r="A795" s="88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21">
      <c r="A796" s="88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21">
      <c r="A797" s="88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21">
      <c r="A798" s="88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21">
      <c r="A799" s="88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21">
      <c r="A800" s="88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21">
      <c r="A801" s="88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21">
      <c r="A802" s="88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21">
      <c r="A803" s="88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21">
      <c r="A804" s="88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21">
      <c r="A805" s="88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21">
      <c r="A806" s="88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21">
      <c r="A807" s="88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21">
      <c r="A808" s="88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21">
      <c r="A809" s="88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21">
      <c r="A810" s="88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21">
      <c r="A811" s="88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21">
      <c r="A812" s="88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21">
      <c r="A813" s="88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21">
      <c r="A814" s="88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21">
      <c r="A815" s="88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21">
      <c r="A816" s="88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21">
      <c r="A817" s="88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21">
      <c r="A818" s="88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21">
      <c r="A819" s="88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21">
      <c r="A820" s="88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21">
      <c r="A821" s="88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21">
      <c r="A822" s="88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21">
      <c r="A823" s="88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21">
      <c r="A824" s="88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21">
      <c r="A825" s="88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21">
      <c r="A826" s="88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2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21">
      <c r="A828" s="88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21">
      <c r="A829" s="88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21">
      <c r="A830" s="88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21">
      <c r="A831" s="88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21">
      <c r="A832" s="88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21">
      <c r="A833" s="88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21">
      <c r="A834" s="88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21">
      <c r="A835" s="88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2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2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21">
      <c r="A838" s="88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21">
      <c r="A839" s="88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21">
      <c r="A840" s="88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21">
      <c r="A841" s="88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21">
      <c r="A842" s="88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21">
      <c r="A843" s="88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21">
      <c r="A844" s="88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21">
      <c r="A845" s="88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21">
      <c r="A846" s="88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21">
      <c r="A847" s="88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21">
      <c r="A848" s="88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21">
      <c r="A849" s="88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21">
      <c r="A850" s="88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2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21">
      <c r="A852" s="88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2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21">
      <c r="A854" s="88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 ht="21">
      <c r="A855" s="88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 ht="21">
      <c r="A856" s="88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 ht="21">
      <c r="A857" s="88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 ht="21">
      <c r="A858" s="88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 ht="21">
      <c r="A859" s="88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 ht="21">
      <c r="A860" s="88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 ht="21">
      <c r="A861" s="88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 ht="2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 ht="21">
      <c r="A863" s="88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 ht="21">
      <c r="A864" s="88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 ht="21">
      <c r="A865" s="88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 ht="21">
      <c r="A866" s="88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 ht="21">
      <c r="A867" s="88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 ht="21">
      <c r="A868" s="88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 ht="21">
      <c r="A869" s="88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 ht="21">
      <c r="A870" s="88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 ht="21">
      <c r="A871" s="88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 ht="21">
      <c r="A872" s="88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 ht="2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 ht="2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 ht="21">
      <c r="A875" s="88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 ht="2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 ht="21">
      <c r="A877" s="88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 ht="21">
      <c r="A878" s="88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 ht="21">
      <c r="A879" s="88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 ht="21">
      <c r="A880" s="88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 ht="21">
      <c r="A881" s="88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 ht="21">
      <c r="A882" s="88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 ht="2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 ht="2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 ht="21">
      <c r="A885" s="88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 ht="21">
      <c r="A886" s="88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 ht="21">
      <c r="A887" s="88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 ht="21">
      <c r="A888" s="88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 ht="21">
      <c r="A889" s="88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 ht="2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 ht="21">
      <c r="A891" s="88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 ht="2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 ht="21">
      <c r="A893" s="88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 ht="21">
      <c r="A894" s="88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 ht="21">
      <c r="A895" s="88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21">
      <c r="A896" s="88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21">
      <c r="A897" s="88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21">
      <c r="A898" s="88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21">
      <c r="A899" s="88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21">
      <c r="A900" s="88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21">
      <c r="A901" s="88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 ht="21">
      <c r="A902" s="88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 ht="21">
      <c r="A903" s="88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 ht="21">
      <c r="A904" s="88"/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 ht="21">
      <c r="A905" s="88"/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 ht="2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 ht="21">
      <c r="A907" s="88"/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 ht="2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 ht="21">
      <c r="A909" s="88"/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 ht="21">
      <c r="A910" s="88"/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 ht="21">
      <c r="A911" s="88"/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 ht="21">
      <c r="A912" s="88"/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 ht="21">
      <c r="A913" s="88"/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 ht="21">
      <c r="A914" s="88"/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 ht="21">
      <c r="A915" s="88"/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 ht="21">
      <c r="A916" s="88"/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 ht="21">
      <c r="A917" s="88"/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 ht="21">
      <c r="A918" s="88"/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 ht="21">
      <c r="A919" s="88"/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 ht="21">
      <c r="A920" s="88"/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 ht="21">
      <c r="A921" s="88"/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 ht="21">
      <c r="A922" s="88"/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 ht="21">
      <c r="A923" s="88"/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 ht="21">
      <c r="A924" s="88"/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 ht="21">
      <c r="A925" s="88"/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 ht="21">
      <c r="A926" s="88"/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21">
      <c r="A927" s="88"/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 ht="21">
      <c r="A928" s="88"/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 ht="21">
      <c r="A929" s="88"/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 ht="21">
      <c r="A930" s="88"/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 ht="21">
      <c r="A931" s="88"/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 ht="21">
      <c r="A932" s="88"/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 ht="21">
      <c r="A933" s="88"/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 ht="21">
      <c r="A934" s="88"/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 ht="21">
      <c r="A935" s="88"/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 ht="21">
      <c r="A936" s="88"/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 ht="21">
      <c r="A937" s="88"/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 ht="21">
      <c r="A938" s="88"/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 ht="21">
      <c r="A939" s="88"/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 ht="21">
      <c r="A940" s="88"/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 ht="21">
      <c r="A941" s="88"/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 ht="21">
      <c r="A942" s="88"/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 ht="21">
      <c r="A943" s="88"/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 ht="21">
      <c r="A944" s="88"/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 ht="21">
      <c r="A945" s="88"/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 ht="21">
      <c r="A946" s="88"/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 ht="21">
      <c r="A947" s="88"/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 ht="21">
      <c r="A948" s="88"/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 ht="21">
      <c r="A949" s="88"/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 ht="21">
      <c r="A950" s="88"/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 ht="21">
      <c r="A951" s="88"/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 ht="21">
      <c r="A952" s="88"/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 ht="21">
      <c r="A953" s="88"/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 ht="21">
      <c r="A954" s="88"/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 ht="21">
      <c r="A955" s="88"/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 ht="21">
      <c r="A956" s="88"/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 ht="21">
      <c r="A957" s="88"/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 ht="21">
      <c r="A958" s="88"/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 ht="21">
      <c r="A959" s="88"/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 ht="21">
      <c r="A960" s="88"/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 ht="21">
      <c r="A961" s="88"/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 ht="21">
      <c r="A962" s="88"/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 ht="21">
      <c r="A963" s="88"/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 ht="21">
      <c r="A964" s="88"/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 ht="21">
      <c r="A965" s="88"/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 ht="21">
      <c r="A966" s="88"/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 ht="21">
      <c r="A967" s="88"/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 ht="21">
      <c r="A968" s="88"/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 ht="21">
      <c r="A969" s="88"/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 ht="21">
      <c r="A970" s="88"/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 ht="21">
      <c r="A971" s="88"/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 ht="21">
      <c r="A972" s="88"/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 ht="21">
      <c r="A973" s="88"/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 ht="21">
      <c r="A974" s="88"/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 ht="21">
      <c r="A975" s="88"/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 ht="21">
      <c r="A976" s="88"/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 ht="21">
      <c r="A977" s="88"/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 ht="21">
      <c r="A978" s="88"/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 ht="21">
      <c r="A979" s="88"/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 ht="21">
      <c r="A980" s="88"/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 ht="21">
      <c r="A981" s="88"/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 ht="21">
      <c r="A982" s="88"/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 ht="21">
      <c r="A983" s="88"/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 ht="21">
      <c r="A984" s="88"/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 ht="21">
      <c r="A985" s="88"/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 ht="21">
      <c r="A986" s="88"/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 ht="21">
      <c r="A987" s="88"/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 ht="21">
      <c r="A988" s="88"/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 ht="21">
      <c r="A989" s="88"/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 ht="21">
      <c r="A990" s="88"/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</sheetData>
  <mergeCells count="7">
    <mergeCell ref="A3:B3"/>
    <mergeCell ref="C3:E3"/>
    <mergeCell ref="A1:C1"/>
    <mergeCell ref="D1:E1"/>
    <mergeCell ref="F1:G1"/>
    <mergeCell ref="A2:B2"/>
    <mergeCell ref="C2:E2"/>
  </mergeCells>
  <phoneticPr fontId="20" type="noConversion"/>
  <pageMargins left="0.36" right="0.28000000000000003" top="0.36" bottom="0.33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9"/>
  <sheetViews>
    <sheetView workbookViewId="0">
      <selection activeCell="C1" sqref="C1:D1"/>
    </sheetView>
  </sheetViews>
  <sheetFormatPr defaultColWidth="7.5" defaultRowHeight="15" customHeight="1"/>
  <cols>
    <col min="2" max="2" width="16.125" customWidth="1"/>
    <col min="5" max="5" width="12.375" customWidth="1"/>
    <col min="6" max="6" width="10.875" customWidth="1"/>
    <col min="8" max="8" width="13.625" customWidth="1"/>
    <col min="9" max="9" width="18" customWidth="1"/>
  </cols>
  <sheetData>
    <row r="1" spans="1:26" ht="30.75" customHeight="1">
      <c r="A1" s="250" t="s">
        <v>91</v>
      </c>
      <c r="B1" s="165"/>
      <c r="C1" s="251">
        <f>球員資料!D13</f>
        <v>0</v>
      </c>
      <c r="D1" s="165"/>
      <c r="E1" s="102" t="s">
        <v>92</v>
      </c>
      <c r="F1" s="102">
        <f>球員資料!G11</f>
        <v>0</v>
      </c>
      <c r="G1" s="102" t="s">
        <v>16</v>
      </c>
      <c r="H1" s="102">
        <f>球員資料!D11</f>
        <v>0</v>
      </c>
      <c r="I1" s="102" t="s">
        <v>125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26.25" customHeight="1">
      <c r="A2" s="104" t="s">
        <v>126</v>
      </c>
      <c r="B2" s="104">
        <f>球員資料!G12</f>
        <v>0</v>
      </c>
      <c r="C2" s="105" t="s">
        <v>116</v>
      </c>
      <c r="D2" s="102">
        <f>球員資料!G13</f>
        <v>0</v>
      </c>
      <c r="E2" s="106" t="s">
        <v>30</v>
      </c>
      <c r="F2" s="106"/>
      <c r="G2" s="106"/>
      <c r="H2" s="106"/>
      <c r="I2" s="106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29.25" customHeight="1">
      <c r="A3" s="104" t="s">
        <v>127</v>
      </c>
      <c r="B3" s="104">
        <f>球員資料!T16</f>
        <v>0</v>
      </c>
      <c r="C3" s="252"/>
      <c r="D3" s="165"/>
      <c r="E3" s="165"/>
      <c r="F3" s="165"/>
      <c r="G3" s="165"/>
      <c r="H3" s="165"/>
      <c r="I3" s="165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66.75" customHeight="1">
      <c r="A4" s="103"/>
      <c r="B4" s="253" t="s">
        <v>128</v>
      </c>
      <c r="C4" s="254"/>
      <c r="D4" s="254"/>
      <c r="E4" s="254"/>
      <c r="F4" s="254"/>
      <c r="G4" s="254"/>
      <c r="H4" s="254"/>
      <c r="I4" s="254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29.25" customHeight="1">
      <c r="A5" s="107" t="s">
        <v>129</v>
      </c>
      <c r="B5" s="108" t="s">
        <v>130</v>
      </c>
      <c r="C5" s="255" t="s">
        <v>131</v>
      </c>
      <c r="D5" s="256"/>
      <c r="E5" s="108" t="s">
        <v>132</v>
      </c>
      <c r="F5" s="255" t="s">
        <v>133</v>
      </c>
      <c r="G5" s="256"/>
      <c r="H5" s="108" t="s">
        <v>134</v>
      </c>
      <c r="I5" s="109" t="s">
        <v>123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29.25" customHeight="1">
      <c r="A6" s="257" t="s">
        <v>135</v>
      </c>
      <c r="B6" s="110" t="s">
        <v>101</v>
      </c>
      <c r="C6" s="260">
        <f>球員資料!X16</f>
        <v>0</v>
      </c>
      <c r="D6" s="261"/>
      <c r="E6" s="108"/>
      <c r="F6" s="110">
        <f>球員資料!X17</f>
        <v>0</v>
      </c>
      <c r="G6" s="110" t="s">
        <v>49</v>
      </c>
      <c r="H6" s="111">
        <f>C6*E8*F6</f>
        <v>0</v>
      </c>
      <c r="I6" s="112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29.25" customHeight="1">
      <c r="A7" s="258"/>
      <c r="B7" s="113" t="s">
        <v>102</v>
      </c>
      <c r="C7" s="262">
        <v>600</v>
      </c>
      <c r="D7" s="189"/>
      <c r="E7" s="115"/>
      <c r="F7" s="113">
        <f>球員資料!I13</f>
        <v>0</v>
      </c>
      <c r="G7" s="113" t="s">
        <v>136</v>
      </c>
      <c r="H7" s="114">
        <f>C7*E8*F7</f>
        <v>0</v>
      </c>
      <c r="I7" s="116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29.25" customHeight="1">
      <c r="A8" s="258"/>
      <c r="B8" s="113" t="s">
        <v>103</v>
      </c>
      <c r="C8" s="263">
        <v>300</v>
      </c>
      <c r="D8" s="197"/>
      <c r="E8" s="115">
        <f>COUNT(球員資料!D21:D40)</f>
        <v>0</v>
      </c>
      <c r="F8" s="113">
        <f>球員資料!G13</f>
        <v>0</v>
      </c>
      <c r="G8" s="113" t="s">
        <v>30</v>
      </c>
      <c r="H8" s="114">
        <f>C8*E8*F8</f>
        <v>0</v>
      </c>
      <c r="I8" s="116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29.25" customHeight="1">
      <c r="A9" s="259"/>
      <c r="B9" s="117" t="s">
        <v>137</v>
      </c>
      <c r="C9" s="264"/>
      <c r="D9" s="200"/>
      <c r="E9" s="115"/>
      <c r="F9" s="118">
        <v>1</v>
      </c>
      <c r="G9" s="118" t="s">
        <v>138</v>
      </c>
      <c r="H9" s="117">
        <f>C9*E8*F9</f>
        <v>0</v>
      </c>
      <c r="I9" s="119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29.25" customHeight="1">
      <c r="A10" s="257" t="s">
        <v>139</v>
      </c>
      <c r="B10" s="111" t="s">
        <v>101</v>
      </c>
      <c r="C10" s="265"/>
      <c r="D10" s="266"/>
      <c r="E10" s="108"/>
      <c r="F10" s="120">
        <f>球員資料!X17</f>
        <v>0</v>
      </c>
      <c r="G10" s="110" t="s">
        <v>49</v>
      </c>
      <c r="H10" s="111">
        <f>C10*E11*F10</f>
        <v>0</v>
      </c>
      <c r="I10" s="121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29.25" customHeight="1">
      <c r="A11" s="258"/>
      <c r="B11" s="113" t="s">
        <v>102</v>
      </c>
      <c r="C11" s="267">
        <v>2000</v>
      </c>
      <c r="D11" s="211"/>
      <c r="E11" s="122"/>
      <c r="F11" s="123">
        <f>球員資料!I13</f>
        <v>0</v>
      </c>
      <c r="G11" s="113" t="s">
        <v>136</v>
      </c>
      <c r="H11" s="114">
        <f>C11*E11*F11</f>
        <v>0</v>
      </c>
      <c r="I11" s="1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29.25" customHeight="1">
      <c r="A12" s="258"/>
      <c r="B12" s="113" t="s">
        <v>103</v>
      </c>
      <c r="C12" s="262">
        <v>400</v>
      </c>
      <c r="D12" s="188"/>
      <c r="E12" s="124"/>
      <c r="F12" s="123">
        <f>球員資料!G13</f>
        <v>0</v>
      </c>
      <c r="G12" s="113" t="s">
        <v>30</v>
      </c>
      <c r="H12" s="114">
        <f>C12*E11*F12</f>
        <v>0</v>
      </c>
      <c r="I12" s="116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29.25" customHeight="1">
      <c r="A13" s="125" t="s">
        <v>140</v>
      </c>
      <c r="B13" s="126">
        <f>E13</f>
        <v>0</v>
      </c>
      <c r="C13" s="127" t="s">
        <v>108</v>
      </c>
      <c r="D13" s="128" t="s">
        <v>109</v>
      </c>
      <c r="E13" s="129">
        <f>SUM(H6:H12)</f>
        <v>0</v>
      </c>
      <c r="F13" s="248" t="s">
        <v>110</v>
      </c>
      <c r="G13" s="249"/>
      <c r="H13" s="130"/>
      <c r="I13" s="131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25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25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25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25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25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25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25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25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25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25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25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25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25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25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25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25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25.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25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25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25.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25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25.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25.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25.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25.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25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25.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25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25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25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25.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25.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25.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25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25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25.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25.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25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25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25.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25.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25.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25.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25.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25.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25.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25.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25.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25.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25.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25.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25.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25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25.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25.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25.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25.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25.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25.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25.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25.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25.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25.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25.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25.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25.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25.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25.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25.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25.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25.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25.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25.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25.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25.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25.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25.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25.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25.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25.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25.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25.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25.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25.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25.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25.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25.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25.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25.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25.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25.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25.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25.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25.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25.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25.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25.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25.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25.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25.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25.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25.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25.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25.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25.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25.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25.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25.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25.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25.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25.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25.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25.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25.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25.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25.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25.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25.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25.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25.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25.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25.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25.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25.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25.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25.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25.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25.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25.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25.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25.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25.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25.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25.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25.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25.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25.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25.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25.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25.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25.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25.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25.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25.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25.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25.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25.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25.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25.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25.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25.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25.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25.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25.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25.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25.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25.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25.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25.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25.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25.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25.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25.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25.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25.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25.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25.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25.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25.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25.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25.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25.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25.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25.5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25.5" customHeight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25.5" customHeight="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25.5" customHeigh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25.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25.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25.5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25.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25.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25.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25.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25.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25.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25.5" customHeigh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25.5" customHeight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25.5" customHeight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25.5" customHeight="1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25.5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25.5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25.5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25.5" customHeight="1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25.5" customHeight="1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25.5" customHeight="1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25.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25.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25.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25.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25.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25.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25.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25.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25.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25.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25.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25.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25.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25.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25.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25.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25.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25.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25.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25.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25.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25.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25.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25.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25.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25.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25.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25.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25.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25.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25.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25.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25.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25.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25.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25.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25.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25.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25.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25.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25.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25.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25.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25.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25.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25.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25.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25.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25.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25.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25.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25.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25.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25.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25.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25.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25.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25.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25.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25.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25.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25.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25.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25.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25.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25.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25.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25.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25.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25.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25.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25.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25.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25.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25.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25.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25.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25.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25.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25.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25.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25.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25.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25.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25.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25.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25.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25.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25.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25.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25.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25.5" customHeight="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25.5" customHeight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25.5" customHeight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25.5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25.5" customHeight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25.5" customHeight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25.5" customHeight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25.5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25.5" customHeight="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25.5" customHeight="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25.5" customHeight="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25.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25.5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25.5" customHeight="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25.5" customHeight="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25.5" customHeight="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25.5" customHeight="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25.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25.5" customHeight="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25.5" customHeight="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25.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25.5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25.5" customHeight="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25.5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25.5" customHeight="1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25.5" customHeight="1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25.5" customHeight="1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25.5" customHeight="1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25.5" customHeight="1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25.5" customHeight="1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25.5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25.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25.5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25.5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25.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25.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25.5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25.5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25.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25.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25.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25.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25.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25.5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25.5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25.5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25.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25.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25.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25.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25.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25.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25.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25.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25.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25.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25.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25.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25.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25.5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25.5" customHeight="1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25.5" customHeight="1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25.5" customHeight="1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25.5" customHeight="1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25.5" customHeight="1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25.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25.5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25.5" customHeight="1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25.5" customHeight="1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25.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25.5" customHeight="1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25.5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25.5" customHeight="1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25.5" customHeight="1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25.5" customHeight="1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25.5" customHeight="1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25.5" customHeight="1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25.5" customHeight="1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25.5" customHeight="1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25.5" customHeight="1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25.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25.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25.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25.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25.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25.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25.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25.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25.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25.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25.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25.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25.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25.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25.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25.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25.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25.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25.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25.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25.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25.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25.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25.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25.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25.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25.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25.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25.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25.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25.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25.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25.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25.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25.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25.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25.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25.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25.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25.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25.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25.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25.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25.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25.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25.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25.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25.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25.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25.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25.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25.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25.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25.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25.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25.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25.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25.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25.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25.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25.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25.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25.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25.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25.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25.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25.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25.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25.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25.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25.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25.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25.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25.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25.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25.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25.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25.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25.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25.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25.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25.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25.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25.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25.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25.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25.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25.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25.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25.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25.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25.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25.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25.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25.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25.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25.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25.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25.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25.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25.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25.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25.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25.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25.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25.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25.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25.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25.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25.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25.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25.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25.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25.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25.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25.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25.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25.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25.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25.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25.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25.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25.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25.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25.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25.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25.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25.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25.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25.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25.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25.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25.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25.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25.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25.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25.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25.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25.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25.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25.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25.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25.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25.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25.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25.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25.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25.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25.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25.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25.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25.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25.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25.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25.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25.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25.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25.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25.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25.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25.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25.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25.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25.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25.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25.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25.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25.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25.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25.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25.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25.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25.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25.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25.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25.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25.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25.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25.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25.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25.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25.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25.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25.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25.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25.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25.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25.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25.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25.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25.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25.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25.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25.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25.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25.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25.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25.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25.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25.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25.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25.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25.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25.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25.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25.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25.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25.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25.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25.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25.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25.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25.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25.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25.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25.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25.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25.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25.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25.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25.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25.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25.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25.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25.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25.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25.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25.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25.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25.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25.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25.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25.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25.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25.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25.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25.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25.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25.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25.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25.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25.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25.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25.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25.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25.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25.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25.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25.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25.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25.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25.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25.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25.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25.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25.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25.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25.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25.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25.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25.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25.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25.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25.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25.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25.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25.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25.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25.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25.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25.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25.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25.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25.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25.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25.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25.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25.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25.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25.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25.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25.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25.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25.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25.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25.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25.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25.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25.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25.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25.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25.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25.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25.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25.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25.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25.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25.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25.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25.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25.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25.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25.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25.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25.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25.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25.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25.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25.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25.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25.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25.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25.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25.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25.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25.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25.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25.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25.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25.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25.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25.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25.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25.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25.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25.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25.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25.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25.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25.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25.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25.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25.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25.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25.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25.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25.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25.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25.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25.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25.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25.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25.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25.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25.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25.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25.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25.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25.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25.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25.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25.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25.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25.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25.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25.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25.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25.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25.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25.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25.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25.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25.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25.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25.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25.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25.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25.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25.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25.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25.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25.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25.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25.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25.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25.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25.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25.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25.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25.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25.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25.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25.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25.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25.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25.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25.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25.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25.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25.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25.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25.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25.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25.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25.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25.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25.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25.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25.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25.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25.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25.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25.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25.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25.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25.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25.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25.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25.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25.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25.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25.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25.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25.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25.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25.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25.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25.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25.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25.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25.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25.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25.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25.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25.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25.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25.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25.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25.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25.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25.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25.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25.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25.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25.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25.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25.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25.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25.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25.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25.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25.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25.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25.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25.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25.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25.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25.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25.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25.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25.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25.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25.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25.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25.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25.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25.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25.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25.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25.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25.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25.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25.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25.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25.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25.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25.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25.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25.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25.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25.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25.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25.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25.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25.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25.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25.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25.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25.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25.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25.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25.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25.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25.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25.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25.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25.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25.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25.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25.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25.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25.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25.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25.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25.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25.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25.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25.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25.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25.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25.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25.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25.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25.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25.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25.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25.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25.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25.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25.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25.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25.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25.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25.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25.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25.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25.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25.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25.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25.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25.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25.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25.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25.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25.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25.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25.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25.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25.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25.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25.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25.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25.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25.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25.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25.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25.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25.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25.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25.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25.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25.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25.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25.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25.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25.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25.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25.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25.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25.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25.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25.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25.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25.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25.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25.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25.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25.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25.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25.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25.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25.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25.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25.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25.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25.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25.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25.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25.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25.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25.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25.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25.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25.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25.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25.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25.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25.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25.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25.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25.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25.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25.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25.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25.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25.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25.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25.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25.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25.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25.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25.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25.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25.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25.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25.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25.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25.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25.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25.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25.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25.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25.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25.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25.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25.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1:26" ht="25.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1:26" ht="25.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1:26" ht="25.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1:26" ht="25.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1:26" ht="25.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1:26" ht="25.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1:26" ht="25.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1:26" ht="25.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1:26" ht="25.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1:26" ht="25.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1:26" ht="25.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1:26" ht="25.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1:26" ht="25.5" customHeight="1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</sheetData>
  <mergeCells count="16">
    <mergeCell ref="F13:G13"/>
    <mergeCell ref="A1:B1"/>
    <mergeCell ref="C1:D1"/>
    <mergeCell ref="C3:I3"/>
    <mergeCell ref="B4:I4"/>
    <mergeCell ref="C5:D5"/>
    <mergeCell ref="F5:G5"/>
    <mergeCell ref="A6:A9"/>
    <mergeCell ref="C6:D6"/>
    <mergeCell ref="C7:D7"/>
    <mergeCell ref="C8:D8"/>
    <mergeCell ref="C9:D9"/>
    <mergeCell ref="A10:A12"/>
    <mergeCell ref="C10:D10"/>
    <mergeCell ref="C11:D11"/>
    <mergeCell ref="C12:D12"/>
  </mergeCells>
  <phoneticPr fontId="20" type="noConversion"/>
  <pageMargins left="0.95" right="1.1399999999999999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球員資料 (範例)</vt:lpstr>
      <vt:lpstr>球員資料</vt:lpstr>
      <vt:lpstr>印領清冊</vt:lpstr>
      <vt:lpstr>保險名冊LOCK</vt:lpstr>
      <vt:lpstr>校內公假名單LOCK</vt:lpstr>
      <vt:lpstr>實習公假名單LOCK</vt:lpstr>
      <vt:lpstr>預算報告表LOCK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體育室</dc:creator>
  <cp:lastModifiedBy>祝煒欽</cp:lastModifiedBy>
  <cp:lastPrinted>2024-01-15T03:24:57Z</cp:lastPrinted>
  <dcterms:created xsi:type="dcterms:W3CDTF">2013-11-04T06:12:21Z</dcterms:created>
  <dcterms:modified xsi:type="dcterms:W3CDTF">2024-01-15T03:26:09Z</dcterms:modified>
</cp:coreProperties>
</file>